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defaultThemeVersion="166925"/>
  <mc:AlternateContent xmlns:mc="http://schemas.openxmlformats.org/markup-compatibility/2006">
    <mc:Choice Requires="x15">
      <x15ac:absPath xmlns:x15ac="http://schemas.microsoft.com/office/spreadsheetml/2010/11/ac" url="https://bcbsma-my.sharepoint.com/personal/pcapel01_bcbsmamd_net/Documents/Documents/NSO Q3 2024 for BlueField/"/>
    </mc:Choice>
  </mc:AlternateContent>
  <xr:revisionPtr revIDLastSave="3" documentId="8_{B69B50FB-EEA4-4CC9-B97B-4B012896BB60}" xr6:coauthVersionLast="47" xr6:coauthVersionMax="47" xr10:uidLastSave="{A5DDF72B-04E1-4404-93CF-B6778EAAFAFF}"/>
  <bookViews>
    <workbookView xWindow="28680" yWindow="-120" windowWidth="29040" windowHeight="15990" xr2:uid="{53761806-2D5B-47E0-89CD-19618EB467FF}"/>
  </bookViews>
  <sheets>
    <sheet name="DATA" sheetId="1" r:id="rId1"/>
    <sheet name="Data Elements" sheetId="33" r:id="rId2"/>
  </sheets>
  <definedNames>
    <definedName name="_xlnm._FilterDatabase" localSheetId="0" hidden="1">DATA!$B$9:$X$70</definedName>
    <definedName name="All_Data">DATA!$C$7:$R$70</definedName>
    <definedName name="Data">DATA!#REF!</definedName>
    <definedName name="DataJeff">DATA!$C$9:$S$70</definedName>
    <definedName name="OLE_LINK1" localSheetId="0">DATA!#REF!</definedName>
    <definedName name="OLE_LINK10" localSheetId="0">DATA!#REF!</definedName>
    <definedName name="OLE_LINK2" localSheetId="0">DATA!#REF!</definedName>
    <definedName name="OLE_LINK21" localSheetId="0">DATA!#REF!</definedName>
    <definedName name="OLE_LINK3" localSheetId="0">DATA!$S$69</definedName>
    <definedName name="OLE_LINK4" localSheetId="0">DATA!#REF!</definedName>
    <definedName name="OLE_LINK5" localSheetId="0">DATA!#REF!</definedName>
    <definedName name="OLE_LINK8" localSheetId="0">DATA!#REF!</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1" l="1"/>
  <c r="G12" i="1"/>
  <c r="G13" i="1"/>
  <c r="G25" i="1" l="1"/>
  <c r="G24" i="1"/>
  <c r="G23" i="1"/>
  <c r="G22" i="1"/>
  <c r="G21" i="1"/>
  <c r="G20" i="1"/>
  <c r="G19" i="1"/>
  <c r="G18" i="1"/>
  <c r="G17" i="1"/>
  <c r="G26" i="1"/>
  <c r="G28" i="1"/>
  <c r="G27" i="1"/>
  <c r="G30" i="1"/>
  <c r="G29" i="1"/>
  <c r="G34" i="1"/>
  <c r="G33" i="1"/>
  <c r="G32" i="1"/>
  <c r="G31" i="1"/>
  <c r="G42" i="1"/>
  <c r="G41" i="1"/>
  <c r="G40" i="1"/>
  <c r="G39" i="1"/>
  <c r="G38" i="1"/>
  <c r="G37" i="1"/>
  <c r="G36" i="1"/>
  <c r="G35" i="1"/>
  <c r="G14" i="1"/>
  <c r="G15" i="1"/>
  <c r="G16" i="1"/>
  <c r="G43" i="1"/>
  <c r="G44" i="1"/>
  <c r="G45" i="1"/>
  <c r="G46" i="1"/>
  <c r="G47" i="1"/>
  <c r="G48" i="1"/>
  <c r="G49" i="1"/>
  <c r="G50" i="1"/>
  <c r="G51" i="1"/>
  <c r="G52" i="1"/>
  <c r="G53" i="1"/>
  <c r="G54" i="1"/>
  <c r="G55" i="1"/>
  <c r="G56" i="1"/>
  <c r="G57" i="1"/>
  <c r="G58" i="1"/>
  <c r="G59" i="1"/>
  <c r="G61" i="1"/>
  <c r="G62" i="1"/>
  <c r="G63" i="1"/>
  <c r="G64" i="1"/>
  <c r="G65" i="1"/>
  <c r="G66" i="1"/>
  <c r="G67" i="1"/>
  <c r="G68" i="1"/>
  <c r="G69" i="1"/>
  <c r="G70" i="1"/>
</calcChain>
</file>

<file path=xl/sharedStrings.xml><?xml version="1.0" encoding="utf-8"?>
<sst xmlns="http://schemas.openxmlformats.org/spreadsheetml/2006/main" count="822" uniqueCount="349">
  <si>
    <t>Market Segment</t>
  </si>
  <si>
    <t>Nat'l Major</t>
  </si>
  <si>
    <t>ASC</t>
  </si>
  <si>
    <t>Request Date</t>
  </si>
  <si>
    <t>Meeting Date</t>
  </si>
  <si>
    <t>Commercial 100+</t>
  </si>
  <si>
    <t>Labor</t>
  </si>
  <si>
    <t>RFP</t>
  </si>
  <si>
    <t>ACCOUNT INFORMATION</t>
  </si>
  <si>
    <t>DESCRIPTION OF REQUEST</t>
  </si>
  <si>
    <t>Key Word Primary</t>
  </si>
  <si>
    <t>Key Word Secondary</t>
  </si>
  <si>
    <t>SALES INFORMATION</t>
  </si>
  <si>
    <t>ACCOUNT NAME</t>
  </si>
  <si>
    <t>ACCOUNT NUMBER</t>
  </si>
  <si>
    <t>FINANCIAL ARRANGEMENT</t>
  </si>
  <si>
    <t>MARKET SEGMENT</t>
  </si>
  <si>
    <t>BENEFIT INFORMATION</t>
  </si>
  <si>
    <t>Request Number</t>
  </si>
  <si>
    <t>STATISTICS</t>
  </si>
  <si>
    <t>Meeting Type</t>
  </si>
  <si>
    <t>STD</t>
  </si>
  <si>
    <t>Infertility Services</t>
  </si>
  <si>
    <t>APPROVED</t>
  </si>
  <si>
    <t>CLOSED</t>
  </si>
  <si>
    <t>DENIED</t>
  </si>
  <si>
    <t>Summary Status</t>
  </si>
  <si>
    <t>Effective Date</t>
  </si>
  <si>
    <t>**PLEASE NOTE THAT ACCOUNT SPECIFIC APPROVAL FOR BENEFITS IS NOT A BLANKET APPROVAL OR GUARANTEED APPROVAL FOR SIMILAR REQUESTS. THE NSO PROCESS MUST BE FOLLOWED AS OUTLINED IN THE REQUEST FORM</t>
  </si>
  <si>
    <t>New Sale</t>
  </si>
  <si>
    <t>Turnaround Time</t>
  </si>
  <si>
    <t xml:space="preserve"> C O M M E N T S </t>
  </si>
  <si>
    <t>INDECISION</t>
  </si>
  <si>
    <t>Decisions</t>
  </si>
  <si>
    <t>APPROVED WITH COMMENTS</t>
  </si>
  <si>
    <t>SWAT</t>
  </si>
  <si>
    <t>QUARTER</t>
  </si>
  <si>
    <t>SUBMITTED BY</t>
  </si>
  <si>
    <t>AD HOC</t>
  </si>
  <si>
    <t>Total Benefits YTD</t>
  </si>
  <si>
    <t>Keywords</t>
  </si>
  <si>
    <t>Inpatient Admissions</t>
  </si>
  <si>
    <t>Mental Health &amp; Substance Use Treatment</t>
  </si>
  <si>
    <t>Short Term Rehabilitation</t>
  </si>
  <si>
    <t>Cardiac Rehabilitation</t>
  </si>
  <si>
    <t>Chiropractor Services</t>
  </si>
  <si>
    <t>Labs X-rays &amp; Other Tests/Advanced Imaging Tests</t>
  </si>
  <si>
    <t>Home Health Care</t>
  </si>
  <si>
    <t>Ambulance Services</t>
  </si>
  <si>
    <t>Oxygen &amp; Respiratory Therapy</t>
  </si>
  <si>
    <t>Dialysis Services</t>
  </si>
  <si>
    <t>Early Intervention Services</t>
  </si>
  <si>
    <t>Hospice Services</t>
  </si>
  <si>
    <t>Durable Medical Equipment</t>
  </si>
  <si>
    <t>Prosthetic Devices</t>
  </si>
  <si>
    <t>Medical Care Outpatient Visits</t>
  </si>
  <si>
    <t>Financial Arrangement</t>
  </si>
  <si>
    <t>Fully Insured</t>
  </si>
  <si>
    <t>ASC/FI</t>
  </si>
  <si>
    <t>Prescription Drugs and Supplies</t>
  </si>
  <si>
    <t>Preventive Health Services</t>
  </si>
  <si>
    <t>TMJ Disorder Treatment</t>
  </si>
  <si>
    <t>ESCALATED</t>
  </si>
  <si>
    <t>Radiation &amp; Chemotherapy</t>
  </si>
  <si>
    <t>Maternity, Well newborn &amp; Prentatal Care</t>
  </si>
  <si>
    <t>Students</t>
  </si>
  <si>
    <t>Medical Formulas</t>
  </si>
  <si>
    <t>Emergency Medical Outpatient</t>
  </si>
  <si>
    <t>Podiatry Care</t>
  </si>
  <si>
    <t>Speech, Hearing &amp; Language Disorder</t>
  </si>
  <si>
    <t>Surgery as an Outpatient</t>
  </si>
  <si>
    <t>Network Providers</t>
  </si>
  <si>
    <t>Third Party Providers</t>
  </si>
  <si>
    <t>Telehealth</t>
  </si>
  <si>
    <t>Cost share</t>
  </si>
  <si>
    <t>Accidental Dental</t>
  </si>
  <si>
    <t>Custom Network</t>
  </si>
  <si>
    <t>Transition of Care</t>
  </si>
  <si>
    <t>Travel Benefits</t>
  </si>
  <si>
    <t>Immunizations</t>
  </si>
  <si>
    <t>Hospital Choice Cost Sharing</t>
  </si>
  <si>
    <t>Blue Distinction Centers</t>
  </si>
  <si>
    <t>Out-of-area Dependent Care</t>
  </si>
  <si>
    <t>EHB Dental services</t>
  </si>
  <si>
    <t>Covered Providers</t>
  </si>
  <si>
    <t>Musculoskeletal</t>
  </si>
  <si>
    <t>Deductible Carryover</t>
  </si>
  <si>
    <t>Limited Services Clinics</t>
  </si>
  <si>
    <t>Urgent Care Centers</t>
  </si>
  <si>
    <t>Plan year calculations</t>
  </si>
  <si>
    <t>Allergy shots</t>
  </si>
  <si>
    <t>Autism Treatment</t>
  </si>
  <si>
    <t>OB-GYN services</t>
  </si>
  <si>
    <t>Gender Affirmation</t>
  </si>
  <si>
    <t>Weight Loss Benefit</t>
  </si>
  <si>
    <t>Infusion Therapy</t>
  </si>
  <si>
    <t>Cleft Lip/Cleft Palate</t>
  </si>
  <si>
    <t>Acupuncture</t>
  </si>
  <si>
    <t>Hearing Aids</t>
  </si>
  <si>
    <t>Colonoscopies, sigmoidoscopies, barium enemas</t>
  </si>
  <si>
    <t>Gene Therapy</t>
  </si>
  <si>
    <t>Private Duty Nursing</t>
  </si>
  <si>
    <t>Dental Accident</t>
  </si>
  <si>
    <t>Methadone Maintenance</t>
  </si>
  <si>
    <t>NSO approval does not guarantee adoption and implementation of the benefit. Final benefits are determined based on discussions with the account and/or their broker or consultant.</t>
  </si>
  <si>
    <t>Wellness</t>
  </si>
  <si>
    <t>Eligibility</t>
  </si>
  <si>
    <t>Nutritional Counseling</t>
  </si>
  <si>
    <t>Genetic Counseling</t>
  </si>
  <si>
    <t>Clinical Trials</t>
  </si>
  <si>
    <t>Third Party Liability</t>
  </si>
  <si>
    <t>Emerging Solutions</t>
  </si>
  <si>
    <t>Preventive Dental Services</t>
  </si>
  <si>
    <t>Gender Detransition</t>
  </si>
  <si>
    <t>Strategic Guidance Approach</t>
  </si>
  <si>
    <t>Meeting/eMAIL Date</t>
  </si>
  <si>
    <t>Strategic Guidance Decision</t>
  </si>
  <si>
    <t>Strategic Guidance Comments/Caveats</t>
  </si>
  <si>
    <t>Email</t>
  </si>
  <si>
    <t>Identified Risks</t>
  </si>
  <si>
    <t>Ryan Goodell</t>
  </si>
  <si>
    <t>ID Cards</t>
  </si>
  <si>
    <t>PENDING</t>
  </si>
  <si>
    <t>Out of pocket maximums</t>
  </si>
  <si>
    <t>Oral surgery in office setting</t>
  </si>
  <si>
    <t>Inpatient Services</t>
  </si>
  <si>
    <t>DECISIONS AND RECOMMENDATIONS/CAVEATS</t>
  </si>
  <si>
    <t>STRATEGIC GUIDANCE INFORMATION IF APPROPRIATE</t>
  </si>
  <si>
    <t>IDENTIFIED RISKS</t>
  </si>
  <si>
    <t>Jennifer Carr</t>
  </si>
  <si>
    <t>Jeannine Theall</t>
  </si>
  <si>
    <t>Vertex Pharmaceuticals</t>
  </si>
  <si>
    <t>APPROVAL GRANTED</t>
  </si>
  <si>
    <t>ESCALATED TO EXECUTIVE LEADERSHIP</t>
  </si>
  <si>
    <t>Strategic Guidance Outcome</t>
  </si>
  <si>
    <t>Meeting</t>
  </si>
  <si>
    <t>Foot Orthotics</t>
  </si>
  <si>
    <t>Dental accident treatment</t>
  </si>
  <si>
    <t>TBD</t>
  </si>
  <si>
    <t>MIIA/MUNI</t>
  </si>
  <si>
    <t>Christine Moynihan</t>
  </si>
  <si>
    <t>Mapfre</t>
  </si>
  <si>
    <t>Medicare Provisions</t>
  </si>
  <si>
    <t>Kristina Ross</t>
  </si>
  <si>
    <t xml:space="preserve">Joanna Kia </t>
  </si>
  <si>
    <t>Wig Benefit</t>
  </si>
  <si>
    <t>Susan Bruno</t>
  </si>
  <si>
    <t>Akamai Technologies</t>
  </si>
  <si>
    <t>EMD Millipore Corporation</t>
  </si>
  <si>
    <t>Michael Breen</t>
  </si>
  <si>
    <t>Ian Woolfenden</t>
  </si>
  <si>
    <t>Biogen</t>
  </si>
  <si>
    <t>Physicians Org at Childrens' Hospital</t>
  </si>
  <si>
    <t>Blood Transfusion</t>
  </si>
  <si>
    <t>Eric Jacques</t>
  </si>
  <si>
    <t>John McCue</t>
  </si>
  <si>
    <t>Andrew Moalli</t>
  </si>
  <si>
    <t>Kevin Coffey</t>
  </si>
  <si>
    <t>Bain &amp; Company</t>
  </si>
  <si>
    <t>0182675</t>
  </si>
  <si>
    <t>Cancer Treatment</t>
  </si>
  <si>
    <t>Janette Pfisterer</t>
  </si>
  <si>
    <t>Emergency Room Copayment</t>
  </si>
  <si>
    <t>Naturopathic Services/Providers</t>
  </si>
  <si>
    <t>Naturopathic Services</t>
  </si>
  <si>
    <t>Moderna</t>
  </si>
  <si>
    <t>National Veterinary Associates</t>
  </si>
  <si>
    <t>Philips North America</t>
  </si>
  <si>
    <t>0006171</t>
  </si>
  <si>
    <t>Q3</t>
  </si>
  <si>
    <t>Umass Memorial Health</t>
  </si>
  <si>
    <t>0265777</t>
  </si>
  <si>
    <t>Subrogation</t>
  </si>
  <si>
    <t>Client/consultant have advised that UMMH will be carving out subrogation (Vendor=Intellivo) for their medical benefits effective 8/1/24. Please confirm OK to proceed with next steps internally and advise on associated carve-out fees if any.</t>
  </si>
  <si>
    <t xml:space="preserve">•	NSO denied this request as further discussions need to be vetted out with the account  before moving forward.
•	Sue and leadership team will go back to account to talk through the parameters in which we can operate.
•	Concerns around not having the resource to do it, FTE, and there would be a fee to operationalize it.  </t>
  </si>
  <si>
    <t>Various</t>
  </si>
  <si>
    <t>Remove referral/authorization for accounts with naturopath riders; this will impact all accounts that have a rider for naturopath providers.</t>
  </si>
  <si>
    <t>NSO approved this request to Bypass referral auth processing for the naturopath pay sub provider numbers and the naturopath type specialty for all accounts. Change will be implemented as soon as possible.</t>
  </si>
  <si>
    <t>Gender affirming care: provide coverage for electrolysis/laser hair removal, hair transplants, lip enhancement/reduction, liposuction/lipofilling of the face when associated with gender affirming care</t>
  </si>
  <si>
    <t>•	NSO Approved: Existing riders for all these services as well as a rider for hair transplants
•	Gender affirming services benefits include electrolysis or laser hair removal on all body parts (pre-approval not required), hair transplants, lip enhancement and lip reduction, and liposuction and lipofilling of the face. 09-4017asc</t>
  </si>
  <si>
    <t>Fertility: Diagnosis Requirement: Remove requirement for amount of time someone needs to be trying naturally or through IUI before moving onto IVF - PO plan rider allows this without documented infertility only for female same sex couples, consider allowing for all.</t>
  </si>
  <si>
    <t xml:space="preserve">•	NSO Approved: Recommendation would be to implement current rider that exists 
•	Let account know this only applies to enrolled biological female members only because of the way claims process. </t>
  </si>
  <si>
    <t>Donor sperms</t>
  </si>
  <si>
    <t xml:space="preserve">Fertility: Donor Sperm: Add donor sperm without documented infertility requirement </t>
  </si>
  <si>
    <t>NSO approved this request to offer donor sperm without documented infertility requirement.</t>
  </si>
  <si>
    <t xml:space="preserve">Fertility: Embryo Banking: Allow for embryo banking (remove the requirement for someone to have to use all frozen embryos before trying for another IVF retrieval) </t>
  </si>
  <si>
    <t>Embryo banking</t>
  </si>
  <si>
    <t>Voluntary Egg Cryopreservation: Cover voluntary egg cryopreservation up to $20,000 lifetime maximum – consider allowing this for all members on voluntary basis</t>
  </si>
  <si>
    <t>Voluntary egg cryopreservation</t>
  </si>
  <si>
    <t>•	We can support covering elective and medically necessary egg cryopreservation but cannot apply a separate dollar max for elective
•	We recently received approval for a separate account Boston Children’s hospital. People do move from one account to another. The expectation is consistency across benefits. 
•	Any opportunity to reconsider due to connection to Boston Childrens Hospital and Physician Org 
•	We made the exception for Boston Children’s would like to make an exception for Physician Org.
•	Claims Operations agrees to support the request for Elective Cryopreservation with $20K maximum.</t>
  </si>
  <si>
    <t>On non-Saver plans, we can remove all in-network cost share for diagnostic mammograms, colonoscopies, sigmoidoscopies, and/or barium enemas based on existing riders. We don’t have any riders specific to pap smears, are we able to identify them and for cost share to be removed for them as well?</t>
  </si>
  <si>
    <t>NSO Approved to remove cost share for pap smears routine or medical on non-saver plans in-network.</t>
  </si>
  <si>
    <t>Routine pap smears</t>
  </si>
  <si>
    <t>Pap smears for cancer screening</t>
  </si>
  <si>
    <t>Request of 7/11 was related to “Diagnostic Cancer Screenings” – I just caught this when I went to reply to the client.  
I let PO know this approval is pending. 
How does this change today’s approval or does it?  Thank you and my apology for the oversight.
Su’s Request of 7/11:
On non-Saver plans, we can remove all in-network cost share for diagnostic mammograms, colonoscopies, sigmoidoscopies, and/or barium enemas based on existing riders. We don’t have any riders specific to pap smears, are we able to identify them and for cost share to be removed for them as well?</t>
  </si>
  <si>
    <t>The request was discussed on 7/17 and approved to remove cost share for all medically necessary pap smears. This would include services for cancer screening.</t>
  </si>
  <si>
    <t>002351720</t>
  </si>
  <si>
    <t>Fitness Benefit</t>
  </si>
  <si>
    <t>Account has a custom fitness benefit. They would like to expand to basically provide as much flexibility as possible. 
This would include sports equipment, camping gear, park passes, and possibly other similar items. Their goal is to support their employees physical and emotional well-being as completely as possible by “filling in the gaps” of other benefits with this reimbursement program.
How can we structure this benefit such that there is a ton of leeway without having to fully list every possible item for reimbursement?</t>
  </si>
  <si>
    <t xml:space="preserve">•	Sports equipment is standardly excluded, equipment for home uses is included and any cardiovascular and strength training equipment used in the home these are defined as exercise equipment.
•	For specific items for sports, we would need them to define.
•	From a legal perspective, ERISA plans cannot cover the park passes, we can cover exercise equipment
•	The account currently has a $800 dollar maximum for fitness and weight loss. </t>
  </si>
  <si>
    <t>Maintenance</t>
  </si>
  <si>
    <t xml:space="preserve">Account is looking to include maintenance chiropractic treatment as a covered benefit (CPT code: S8990) </t>
  </si>
  <si>
    <t xml:space="preserve">•More information needed from Account Executive to define if this request is limited maintenance or wellness chiropractic care
•This would be a non-covered code that would not be on the provider’s contract.
•We do not know what the services are
•May need claims reports to review denied chiropractic claims </t>
  </si>
  <si>
    <t>Philips will be partnering with KindBody to carve out infertility service through BCBSMA.  The request is for claims integration.
KindBody would like to submit claims directly to BCBSMA (or the local host plan). They would submit under their Employer TIN: 853315960 and the Group NPI 112467799. The entity name is KB Medical Practice PC.</t>
  </si>
  <si>
    <t xml:space="preserve">NSO agreed after additional information received from Jennifer Wolfe that this request should be denied.
Andrea Dion reached out to Jennifer Wolfe regarding HPN/steerage concerns.
Additional information Per Jennifer Wolfe after discussion - We are not permitted to exclude any out-of-state providers and can only tier under narrow parameters which this does not meet per association guidelines. This should be denied.
Per Janette Pfisterer - based on this, I’ve relayed this information to the consultant Epic, and I would classify this as Denied. </t>
  </si>
  <si>
    <t>Carve out Rx to Capital Rx</t>
  </si>
  <si>
    <t>We’ve received a request that is being escalated to Strategic Guidance for review. Philips North America (30,021 members) is looking to change their pharmacy carveout vendor from CVS to Capital Rx:
•	We do not have a bi-directional claims feed set up with Capital Rx, so development work would be required for this implementation
•	The following estimates have been received for the technical work for this solution: Total - $259,168.69
o	NASCO - $178,889.47
o	Cognizant (QA+TDM) – $76,368
o	IBM - $3,911.22
•	The following estimates have been received for the operational work for this solution. While Operations leadership does not expect that we would charge the account for these costs, there should be awareness of these impacts when establishing a new PBM carveout:
o	Initial costs - $160,000
o	Ongoing support - $17,000 annually
•	A PBM implementation usually takes 6 months and the account is requesting this for 1/1/25
•	Underwriting has communicated an expectation that Philips North America would cover all costs associated with this implementation (~$260K), and that BCBSMA should leave room for unexpected expenses from this work
•	Sales will share additional input on the fees because if we develop this solution for Capital Rx, if another account requests this carveout in the future, the work will have already been done; Underwriting is open to an alternative cost structure if additional clients are interested in Capital Rx
•	Approval and prioritization would be needed to have this work started; ET still needs to confirm resource availability</t>
  </si>
  <si>
    <t>NSO did not review this request, it was escalated directly to strategic guidance</t>
  </si>
  <si>
    <t>Carveout Infertility to Kindbody</t>
  </si>
  <si>
    <t>8/21/2024 Request was approved by executive leadership. The implementation with CapitalRx is underway and we're moving forward with a $50k setup fee.</t>
  </si>
  <si>
    <t>•	NSO reviewed this request and determined that the request can be accommodated however a DOI filing would be required to add the enhanced benefits either via rider or subscriber certificate. 
•	Sales will communicate to the account that BCBSMA does not currently offer our expanded fertility benefits on a fully insured basis, only ASC clients. However, BCBSMA is committed to submitting the applicable filings with the DOI to include the extended infertility benefits for this account effective 1/1/25.
•	Additional internal workgroup will vet through the final approach for the DOI filing</t>
  </si>
  <si>
    <t>Brandon Metevier</t>
  </si>
  <si>
    <t>Sarepta Therapeutics</t>
  </si>
  <si>
    <t>Insured</t>
  </si>
  <si>
    <t>Sarepta Therapeutics is looking for us to expand infertility benefits to be more inclusive. They are looking for this on a fully insured basis as well as a self-insured basis (Believe they are going with fully insured).
1.	Reciprocal in vitro fertilization (IVF) treatment, without first undergoing intrauterine insemination, for same-sex female couples without documented infertility
2.	Use of cryopreserved eggs created by either partner when created for fertility preservation as part of the in vitro fertilization (IVF) process
3.	Donor sperm for same-sex female couples without documented infertility
4.	Donor egg/embryo for single male or same sex male couples – This is for the egg/embryo only.  The rest would go through the surrogacy benefit that Sarepta Therapeutics offers to their associates directly and administered by Sarepta Therapeutics</t>
  </si>
  <si>
    <t>Grail for precancer screenings</t>
  </si>
  <si>
    <t>The group would like to explore the possibility of offering the Grail Galleri cancer screening test for its members at no cost.  At this time, the product is not FDA approved but would be classified as a preventive screening.  The two complications that immediately stand out to me are:
1.	Being an unapproved test, I’m not sure how this could be coded from a claims perspective.  Could a physician submit the claim as a preventive screening test?
2.	The group has Saver plan participants.  We would need to ensure there were no problems from the IRS deductible perspective.  
I’m sure there are a multitude of other nuances that apply here that our NSO committee will have on their radar and I’m happy to discuss more about the intent and test kit live.  The group is extremely motivated to find a way to make this happen.</t>
  </si>
  <si>
    <t>NSO recommended that this request be reviewed by Strategic Guidance to determine if the current solution in place with Philips account can be extended to Akamai. CFM confirmed that although this is a manual process, they can accommodate this request for Akamai.
Next steps are for this request to be routed to Strategic Guidance before the account is notified of any decision.</t>
  </si>
  <si>
    <t>Harvard University Health Plan &amp; Harvard University Faculty &amp; Staff &amp; HUGHP</t>
  </si>
  <si>
    <t>4959188
 4955054</t>
  </si>
  <si>
    <t>Self injectables under the medical plan</t>
  </si>
  <si>
    <t xml:space="preserve">Harvard is looking to implement a specialty infusion rider on all their plans effective 9/1/2024.  The reason for request and goal is to ensure members have immediate access to injectable specialty medications so that they are just not limited to specialty pharmacy but can be covered when administered during an outpatient visit. 
Upon review, rider 02-388asc (Self injectable and certain other drugs covered when administered during an outpatient visit) is what Harvard is requesting to be implemented.  This is not drug specific and factors in the drugs identified in med poli 071. </t>
  </si>
  <si>
    <t>NSO approved this request to offer self-injectable drugs under the medical plan based on drug list in Medical Policy 071.</t>
  </si>
  <si>
    <t>Wondr claims denials</t>
  </si>
  <si>
    <t xml:space="preserve">Moderna utilizes the Wondr program.  HMO claims are denying for no referral and missing PCP.  NPI is 1063806073 which is being billed out of TX.  This would also deny the HMO claims. Are we able to update the system to bypass these claim edits for a smoother member experience?  It is worth noting they are no longer offering the HMO for 1/1/25 so this would be a temporary fix with low volume.  </t>
  </si>
  <si>
    <t>NSO approved this request contingent on Contracts ability to support via rider to allow the bypass of the authorization requirement. Followup meeting with Sean Higgins, Ryan Goodell, Jerome Fallon, Colleen Williams, Deb Cutrufo, Pam Whiting, Joanne Hess, Katie DiTullio, Colleen Fournier, Barbara Lawler and it was determine that it can be supported with a rider.</t>
  </si>
  <si>
    <t>Sevita</t>
  </si>
  <si>
    <t>IN 5,500 per individual plan $11,000 per family plan, but no more than $9,200 per member
OON: $8,000 per individual plan $16,000 per family plan, but no more than $16,000 per member</t>
  </si>
  <si>
    <t>City of Boston</t>
  </si>
  <si>
    <t>ASAP</t>
  </si>
  <si>
    <t>•	Grail needs to confirm that they will send separate invoices for each account
•	The only value add for the account in this situation is that we're handling their billing through a manual process
•	This further opens the door to other accounts, including muni/labor that will request this arrangement
•	This process is not seen as a viable solution for Firefighters because of the burden it puts on the account
•	BCBSMA will continue to monitor the impacts of this manual solution and future requests will be reviewed to ensure understanding of resource needs</t>
  </si>
  <si>
    <t>Risk that Grail does not send separate invoices for accounts.</t>
  </si>
  <si>
    <t xml:space="preserve">City of Boston would like to add the Tivity global approval benefit after 12 chiropractic visits to their BCED plan to match the HMO benefit in place.  
Chiropractor Services - $35 copayment for up to 12 visits per plan year (no age limit), any request for additional visits over 12 would require review/prior authorization for medical necessity.  Match current HMO benefit in place.  </t>
  </si>
  <si>
    <t xml:space="preserve">NSO denied this request because we cannot support this operationally. We will continue to explore the possibility of being able to administer based on these criteria:
•	Can Tivity support adding auth requirements on a group level.
•	Are there any legal consideration that need to be considered for this,
•	What are the operational costs associated with implementing this change and based on this estimate it might require Strategic Guidance review/approval. </t>
  </si>
  <si>
    <t>Viant Medical</t>
  </si>
  <si>
    <t>Breast ultrasound</t>
  </si>
  <si>
    <t>Account is looking to provide full in network benefits for outpatient breast ultrasounds that are furnished for screening purposes (after ded for Saver)</t>
  </si>
  <si>
    <t>NSO approved this request with a caveat that further exploration is needed to determine if we need to indemnify the company against possibly providing benefits that are not medically necessary and FMHP concerns</t>
  </si>
  <si>
    <t>PGT-A testing</t>
  </si>
  <si>
    <t>Client is interested in adding PGT-A coverage for those members over age 35 with the earliest effective date possible.</t>
  </si>
  <si>
    <t>NSO approved this request to offer PGT-A testing for members aged 35 and older undergoing IVF effective 10.01.2024</t>
  </si>
  <si>
    <t>Dassault Systemes</t>
  </si>
  <si>
    <t>002337029</t>
  </si>
  <si>
    <t xml:space="preserve">In 2023 Mercer informed us that they did not want to assign a lower copay to visits with VPCP providers (Firefly and Carbon Health), so the copays remained $25 for non-routine exams.  However, Dassault Systemes included in their member materials that the copay would be $15 for VPCP.  Some members have complained about the error and Mercer is now asking that we change the copayment to $15 effective 1/1/2024 and adjudicate all claims.  </t>
  </si>
  <si>
    <t>VCPC - Carbon Firefly</t>
  </si>
  <si>
    <t>NSO approved the request to offer $15 copay for virtual PCP visits for Firefly and Carbon Health providers for the Blue Care Elect Preferred plan and $0 copayment for virtual PCP visits for Firefly and Carbon Health providers on the Blue Care Elect 90 with Copay plan retroactive to 01.01.2024.</t>
  </si>
  <si>
    <t>Catapult Health</t>
  </si>
  <si>
    <t>Received the following inquiry from Mercer re: Dassault Systemes and would like to meet with the NSO team to determine if an implementation of this vendor is possible.
“We are exploring some screening options for 3DS (outside of Quest who they use today for onsite screenings, lab vouchers, etc.).  One partner, Catapult Health, has a more comprehensive option that they bill through the health plan. It includes a Nurse Practitioner consult to review results and additional assessment questions/responses and provide partner referrals, which makes it come in at a heftier price tag than an average onsite screening.  Do you know if BCBS of MA is already running Catapult claims for any employers?”</t>
  </si>
  <si>
    <t>National Grid</t>
  </si>
  <si>
    <t>028132</t>
  </si>
  <si>
    <t>Allowed Charge</t>
  </si>
  <si>
    <t>300% of Medicare</t>
  </si>
  <si>
    <t xml:space="preserve">Request to maintain current 300% of Medicare Rider.  National Grid is requesting to opt out of requirement to convert their current 300% of Medicare pricing arrangement to 300% of Medicare with Data ISight due to contract obligations with their Unions.  The groups that were identified were their Union populations only.  </t>
  </si>
  <si>
    <t>NSO conditionally approved this request to be offered IF we can accommodate this request by excluding these groups from the upcoming 1/1/25 change until collective bargaining negotiation but no later than 1/1/26. Will need to confirm with Paul McNulty that we can accommodate this request.</t>
  </si>
  <si>
    <t>Loomis Sayles &amp; Company</t>
  </si>
  <si>
    <t>•	Please register Lyra is an in-network provider specific to LS&amp;C.
•	Please make sure that any claims that Lyra submits would be subject to the in-network outpatient mental health benefit.
•	Please ensure that the billed amount equals the allowed amount on Lyra claims. Claims should not be subject to any fee schedule reductions.
•	Lyra claims should not be subject to any claim system edits that could result in denials, such as prior authorization requirements.
•	Please review the Health Plan Implementation document and let us know of any objections to proposed eligibility/claim submission practices, billing practices, and coding as soon as possible.</t>
  </si>
  <si>
    <t>NSO approved this request based on the current arrangements in place with Lyra and other accounts that currently have Lyra as a vendor. Based on Legal concern, Karyn will review the request with Brian and provide a response to the group.</t>
  </si>
  <si>
    <t>Lyra</t>
  </si>
  <si>
    <t>•	NSO approved this request based on the current arrangements in place with Lyra and other accounts that currently have Lyra as a vendor pending Strategic Guidance review. 
•	Recommendation from Legal that an indemnification is put in place with BCBSMA and the account.</t>
  </si>
  <si>
    <t>NSO closed this item for Catapult Health because the account has chosen not to pursue this at this time.</t>
  </si>
  <si>
    <t>•	NSO conditionally approved this request to be offered IF we can accommodate this request by excluding these groups from the upcoming 1/1/25 change until collective bargaining negotiation but no later than 1/1/26. 
•	Paul confirmed that the 300% of Medicare without Data ISight (DIS) is an existing configuration that needs to stay active for processing older claims. 
•	Benefits will not change their current config and it will be business as usual. 
•	Sales will need to verify with benefit coding that Grid was NOT migrated when they make the changes.</t>
  </si>
  <si>
    <t>IBEW Local 103</t>
  </si>
  <si>
    <t>OOPM</t>
  </si>
  <si>
    <t>We have accounts that do this today. Cross accumulation is TBD but does not impact approval. ER and some services will apply IN.</t>
  </si>
  <si>
    <t>Prescription Drugs Not covered</t>
  </si>
  <si>
    <t>Carve out to CVS direct</t>
  </si>
  <si>
    <t>a.       Neuropsychological- exclude coverage for neuropsychological testing (Included through MAP?)</t>
  </si>
  <si>
    <t>Methadone Maintenance Treatment – Exclude coverage for Methadone Maintenance Treatment (Included through MAP?)</t>
  </si>
  <si>
    <t>Mental Health Inpatient Services – Tier 5 rider # 05-3003asc Inpatient mental health and substance use treatment not covered under this part of health plan (carved out to Moder Assistance Program (MAP)</t>
  </si>
  <si>
    <t>Mental Health is currently carved out to MAP. Would continue to cover ABA services and outpatient MH. We never get accumulations on these so we cannot apply to the OOP max. if med assisted treatment, MAT is a high focus area, and we should be phasing this out entirely. Fund was fined by DOL. We just got another account that reprocess the claim. Significant impact to the members. Need to discuss if indemnification is needed. MAP has only four facilities, could there be access issue.</t>
  </si>
  <si>
    <t xml:space="preserve">Administration of infusions and transfusions: Include the cost of whole blood and packed red blood cells </t>
  </si>
  <si>
    <t>We think there are codes for these. The only times we should be billed is if the blood was not donated. Typically, blood is donated and there is no cost. Pam will research and respond. This is a non-covered service.</t>
  </si>
  <si>
    <t>Whole Blood &amp; packed red blood cells</t>
  </si>
  <si>
    <t>Orthognathic Surgery: Exclude coverage for orthognathic surgery that you need to correct a significant functional impairment that cannot be adequately corrected with orthodontic services</t>
  </si>
  <si>
    <t>This is a standard covered benefit. Could impact cleft lip/cleft palate or TMJ benefits. Services could be more extensive. Would need help to identify the services that they are trying to exclude. Med Poly outlines the services that are related to these services. Need to understand conditions tied to the exclusion.</t>
  </si>
  <si>
    <t>Orthognatic Surgery</t>
  </si>
  <si>
    <t>6.	Oral Surgery: Includes removal of impacted teeth (wisdom teeth) and seven or more teeth (limited to services in a provider’s office)</t>
  </si>
  <si>
    <t>Recommend standard when these are covered services</t>
  </si>
  <si>
    <t xml:space="preserve">Inpatient Care in a Chronic Disease and Rehabilitation Hospital – Benefit limit of 90-days per member per calendar year </t>
  </si>
  <si>
    <t>Approved to offer if all benefits are calculated on calendar year</t>
  </si>
  <si>
    <t>Inpatient in a chronic disease and rehab hospital</t>
  </si>
  <si>
    <t>Copay will be applied. Can be administered based on how its billed.</t>
  </si>
  <si>
    <t>Currently do not have this limit. We do not standardly put a limit on these benefits. There are some discrepancies between the benefits in our system and their sub cert, and how the benefits are currently being administered.</t>
  </si>
  <si>
    <t>Skilled Nursing Facility</t>
  </si>
  <si>
    <t>Potential risk that if claims are submitted from other states, it might not be counted towards the visit limits based on how it is submitted.</t>
  </si>
  <si>
    <t>We cover cancer trials and ones required by federal laws. The clinical trials for cancers are state laws. HMM would need to be notified on which clinical trials they are trying to exclude. These drugs would be part of the clinical trials. Jamie will follow up on the clinical trial based on Medical Policy. Will need to identify the trials that are required by Federal Law.</t>
  </si>
  <si>
    <t>Day surgery copayment</t>
  </si>
  <si>
    <r>
      <rPr>
        <b/>
        <sz val="13"/>
        <color theme="1"/>
        <rFont val="Calibri Light"/>
        <family val="2"/>
      </rPr>
      <t xml:space="preserve">Inpatient Care in a Skilled Nursing Care Hospital – </t>
    </r>
    <r>
      <rPr>
        <sz val="13"/>
        <color theme="1"/>
        <rFont val="Calibri Light"/>
        <family val="2"/>
      </rPr>
      <t xml:space="preserve">Benefit limit of 90-days per member per calendar year </t>
    </r>
  </si>
  <si>
    <r>
      <rPr>
        <b/>
        <sz val="13"/>
        <color theme="1"/>
        <rFont val="Calibri Light"/>
        <family val="2"/>
      </rPr>
      <t xml:space="preserve">Inpatient Care in a General Hospital - </t>
    </r>
    <r>
      <rPr>
        <sz val="13"/>
        <color theme="1"/>
        <rFont val="Calibri Light"/>
        <family val="2"/>
      </rPr>
      <t>Benefit limit of 90-days per member per calendar year</t>
    </r>
    <r>
      <rPr>
        <b/>
        <sz val="13"/>
        <color theme="1"/>
        <rFont val="Calibri Light"/>
        <family val="2"/>
      </rPr>
      <t xml:space="preserve"> </t>
    </r>
  </si>
  <si>
    <r>
      <rPr>
        <b/>
        <sz val="13"/>
        <color theme="1"/>
        <rFont val="Calibri Light"/>
        <family val="2"/>
      </rPr>
      <t xml:space="preserve">Emergency Room Copayment – </t>
    </r>
    <r>
      <rPr>
        <sz val="13"/>
        <color theme="1"/>
        <rFont val="Calibri Light"/>
        <family val="2"/>
      </rPr>
      <t>ER Copayment of $100 applies when the member is admitted or held for observation stay</t>
    </r>
    <r>
      <rPr>
        <b/>
        <sz val="13"/>
        <color theme="1"/>
        <rFont val="Calibri Light"/>
        <family val="2"/>
      </rPr>
      <t xml:space="preserve"> </t>
    </r>
  </si>
  <si>
    <r>
      <rPr>
        <b/>
        <sz val="13"/>
        <color theme="1"/>
        <rFont val="Calibri Light"/>
        <family val="2"/>
      </rPr>
      <t xml:space="preserve">Qualified Clinical Trials - </t>
    </r>
    <r>
      <rPr>
        <sz val="13"/>
        <color theme="1"/>
        <rFont val="Calibri Light"/>
        <family val="2"/>
      </rPr>
      <t>No benefits are provided for health care services received by a covered person who is enrolled in a qualified clinical trial (for treatment of cancer). This includes investigational drugs and devices that have been approved for use as part of the trial. (Continue to include coverage for Other Approved Clinical Trials as required by Federal Law)</t>
    </r>
  </si>
  <si>
    <r>
      <rPr>
        <b/>
        <sz val="13"/>
        <color theme="1"/>
        <rFont val="Calibri Light"/>
        <family val="2"/>
      </rPr>
      <t xml:space="preserve">Outpatient Day Surgery </t>
    </r>
    <r>
      <rPr>
        <sz val="13"/>
        <color theme="1"/>
        <rFont val="Calibri Light"/>
        <family val="2"/>
      </rPr>
      <t>- $200 copayment for outpatient day surgery rendered in a hospital; $20 copayment for outpatient day surgery rendered in an ambulatory surgical center or office or health center.</t>
    </r>
  </si>
  <si>
    <t>Usually separated by facility &amp; office setting, not hospital vs ambulatory &amp; health center. Professional charges would be no charge.</t>
  </si>
  <si>
    <t>Transplants</t>
  </si>
  <si>
    <t>Stem cell transplants</t>
  </si>
  <si>
    <r>
      <rPr>
        <b/>
        <sz val="13"/>
        <color theme="1"/>
        <rFont val="Calibri Light"/>
        <family val="2"/>
      </rPr>
      <t>Stem Cell Transplants</t>
    </r>
    <r>
      <rPr>
        <sz val="13"/>
        <color theme="1"/>
        <rFont val="Calibri Light"/>
        <family val="2"/>
      </rPr>
      <t xml:space="preserve"> - No benefits are provided for one or more stem cell transplants for a covered person who has been diagnosed with breast cancer that has spread.</t>
    </r>
  </si>
  <si>
    <t>These require PA. Jamie will verify how these are covered</t>
  </si>
  <si>
    <t>Endoscopic Procedure</t>
  </si>
  <si>
    <t>Endoscopic Procedures – No cost for colonoscopy and endoscopies (in network)</t>
  </si>
  <si>
    <t xml:space="preserve">Screening &amp; medically necessary colonoscopies. Endoscopes are not covered as preventive. </t>
  </si>
  <si>
    <t>Home Dialysis Services</t>
  </si>
  <si>
    <t xml:space="preserve">Home Dialysis Equipment – Remove dollar limit of up to $300 for the cost to install dialysis equipment in the home  </t>
  </si>
  <si>
    <t xml:space="preserve">Managed care has no limit. We can remove the dollar limit. </t>
  </si>
  <si>
    <t>Dental Accident Treatment - Accident benefits include repair and replacement of sound natural teeth damaged due to accidental injury (excludes dental prosthetics)</t>
  </si>
  <si>
    <t xml:space="preserve">Limited Service Clinics – Exclude coverage for limited service clinics as a place of service (none of their plan documents indicate that this is a place of service, it’s unclear if they include coverage). </t>
  </si>
  <si>
    <t>Steward excluded the CVS minute clinics. We did this as a benefit exclusion. Rider exists.</t>
  </si>
  <si>
    <r>
      <t xml:space="preserve">Nutrition counseling - </t>
    </r>
    <r>
      <rPr>
        <sz val="13"/>
        <color theme="1"/>
        <rFont val="Calibri Light"/>
        <family val="2"/>
        <scheme val="major"/>
      </rPr>
      <t>Limited to one visit per covered person per calendar year (non-routine/ACA).</t>
    </r>
  </si>
  <si>
    <t xml:space="preserve">Currently have groups that limit to  3 visits as long as excluded things under ACA like preventative. We can do for 1 visit. </t>
  </si>
  <si>
    <t>We currently have in place for other accounts.</t>
  </si>
  <si>
    <r>
      <t xml:space="preserve">Foot Orthotics – </t>
    </r>
    <r>
      <rPr>
        <sz val="13"/>
        <color theme="1"/>
        <rFont val="Calibri Light"/>
        <family val="2"/>
        <scheme val="major"/>
      </rPr>
      <t>DME Coverage includes foot orthotics (tier 5 rider 15-3034asc)</t>
    </r>
  </si>
  <si>
    <r>
      <t xml:space="preserve">Wigs </t>
    </r>
    <r>
      <rPr>
        <sz val="13"/>
        <color theme="1"/>
        <rFont val="Calibri Light"/>
        <family val="2"/>
        <scheme val="major"/>
      </rPr>
      <t>– Exclude coverage for wigs (tier 5 rider 15-3016asc)</t>
    </r>
  </si>
  <si>
    <t>We currently have accounts that do this.</t>
  </si>
  <si>
    <t>Therapeutic molded shhoe inserts</t>
  </si>
  <si>
    <r>
      <t>Therapeutic/molded Shoe Inserts</t>
    </r>
    <r>
      <rPr>
        <sz val="13"/>
        <color theme="1"/>
        <rFont val="Calibri Light"/>
        <family val="2"/>
        <scheme val="major"/>
      </rPr>
      <t xml:space="preserve"> - No benefits are provided for therapeutic/molded shoes and shoe inserts for a covered person with severe diabetic foot disease</t>
    </r>
  </si>
  <si>
    <t>Standardly covered today.  Problematic as relates to diabetes. If providing coverage for foot orthotics this will be no. If covering foot orthotics would need to take our standard coverage</t>
  </si>
  <si>
    <r>
      <t xml:space="preserve">Hearing Aids </t>
    </r>
    <r>
      <rPr>
        <sz val="13"/>
        <color theme="1"/>
        <rFont val="Calibri Light"/>
        <family val="2"/>
        <scheme val="major"/>
      </rPr>
      <t>– Covered up to $1,600 per device per ear up to $3,200 maximum for both ears every four years. Batteries and/or service and maintenance limited to $100 per ear per calendar year. Coverage is for members of any age. Benefit is available from any licensed hearing aid dealer. (They may use an outside vendor)</t>
    </r>
  </si>
  <si>
    <t xml:space="preserve">Denied for maintenance, and any licensed hearing aid dealer.  Must be from BCBSMA  provider. </t>
  </si>
  <si>
    <r>
      <t xml:space="preserve">Infertility Treatment </t>
    </r>
    <r>
      <rPr>
        <sz val="13"/>
        <color theme="1"/>
        <rFont val="Calibri Light"/>
        <family val="2"/>
        <scheme val="major"/>
      </rPr>
      <t>- Infertility services (including prescription drugs) not covered (tier 5 rider #</t>
    </r>
    <r>
      <rPr>
        <b/>
        <sz val="13"/>
        <color theme="1"/>
        <rFont val="Calibri Light"/>
        <family val="2"/>
        <scheme val="major"/>
      </rPr>
      <t xml:space="preserve"> </t>
    </r>
    <r>
      <rPr>
        <sz val="13"/>
        <color theme="1"/>
        <rFont val="Calibri Light"/>
        <family val="2"/>
        <scheme val="major"/>
      </rPr>
      <t>03-001asc) Note: this account will not have RX coverage with BCBSMA</t>
    </r>
  </si>
  <si>
    <r>
      <t xml:space="preserve">TMJ Disorder Treatment </t>
    </r>
    <r>
      <rPr>
        <sz val="13"/>
        <color theme="1"/>
        <rFont val="Calibri Light"/>
        <family val="2"/>
        <scheme val="major"/>
      </rPr>
      <t>- TMJ disorder treatment not covered (tier 3 rider 02-309asc)</t>
    </r>
  </si>
  <si>
    <r>
      <t xml:space="preserve">Ambulance Services </t>
    </r>
    <r>
      <rPr>
        <sz val="13"/>
        <color theme="1"/>
        <rFont val="Calibri Light"/>
        <family val="2"/>
        <scheme val="major"/>
      </rPr>
      <t xml:space="preserve">– Emergency Ambulance: 10% coinsurance in and out of network, other medically necessary ambulance no cost in and out of network. </t>
    </r>
  </si>
  <si>
    <r>
      <t>Outpatient Surgical Services by a podiatrist</t>
    </r>
    <r>
      <rPr>
        <sz val="13"/>
        <color theme="1"/>
        <rFont val="Calibri Light"/>
        <family val="2"/>
        <scheme val="major"/>
      </rPr>
      <t>- $20 copay for outpatient surgical services by a podiatrist</t>
    </r>
  </si>
  <si>
    <r>
      <t>Anesthesia Services</t>
    </r>
    <r>
      <rPr>
        <sz val="13"/>
        <color theme="1"/>
        <rFont val="Calibri Light"/>
        <family val="2"/>
        <scheme val="major"/>
      </rPr>
      <t xml:space="preserve">- Outpatient surgery includes: Anesthesia services </t>
    </r>
    <r>
      <rPr>
        <sz val="13"/>
        <color rgb="FFFF0000"/>
        <rFont val="Calibri Light"/>
        <family val="2"/>
        <scheme val="major"/>
      </rPr>
      <t xml:space="preserve">(including acupuncture) </t>
    </r>
    <r>
      <rPr>
        <sz val="13"/>
        <color theme="1"/>
        <rFont val="Calibri Light"/>
        <family val="2"/>
        <scheme val="major"/>
      </rPr>
      <t xml:space="preserve">furnished by a Physician other than the attending Physician or by a Certified Registered Nurse Anesthetist or </t>
    </r>
    <r>
      <rPr>
        <sz val="13"/>
        <color rgb="FFFF0000"/>
        <rFont val="Calibri Light"/>
        <family val="2"/>
        <scheme val="major"/>
      </rPr>
      <t>licensed Acupuncturist</t>
    </r>
    <r>
      <rPr>
        <sz val="13"/>
        <color theme="1"/>
        <rFont val="Calibri Light"/>
        <family val="2"/>
        <scheme val="major"/>
      </rPr>
      <t>, when the anesthesia is related to covered surgery. (Note: In-network benefits are provided when these services are furnished by a non-preferred anesthesiologist at a preferred hospital.) (Note: this information is only in BCBSMA internal systems, not in current Local 103 documents, so this information may be outdated)</t>
    </r>
  </si>
  <si>
    <t xml:space="preserve">Approved- the exclusion of treatment.  Coverage for diagnosis must remain.  </t>
  </si>
  <si>
    <t xml:space="preserve">From a cost share standpoint would be same. OON ambulance transport would be paid at the OON allowance. Doesn’t work the same for emergency. Emergency is based on the codes not the diagnosis.  Has to be ER or non-ER  transport and based on how it is billed not where it is from.  </t>
  </si>
  <si>
    <t>Professional charge is no cost. This would only impact if  surgery is done in an office. Surgery in hospital copay would be $200. Office visit and ambulatory would be $20. Cannot apply unique copay for a podiatrist</t>
  </si>
  <si>
    <t>Anesthesia Services &amp; Acupuncture</t>
  </si>
  <si>
    <t xml:space="preserve">Denied -Must take standard anesthesia benefits. </t>
  </si>
  <si>
    <t>Milford Regional Medical Center</t>
  </si>
  <si>
    <t>Provider Tiering</t>
  </si>
  <si>
    <t>When covered services are furnished in Milford Regional Medical Facility by any network physician or other covered professional provider, the member will pay the lowest cost share amount (Tier 1) that applies for the service. This is the case even if the provider is not a “Milford Regional Medical (Tier 1)” provider. If the service is done at Milford regional it would pay at tier 1 if it were not it would remain at tier 2.</t>
  </si>
  <si>
    <t>NSO could not decide as this request requires additional follow up and needs Strategic Guidance review.
•	No automated solution in place and would require some manual processes
•	Benefit can code with logic. Recurring recovery is done on a monthly basis to fill gap
•	Claims need to weigh in as there are two other accounts that do this today. Claims first pass perspective needs to be evaluated and the Performance Guarantee risk perspective
•	Kevin C. would need to get something from account to say they would not hold us liable for claims that do not process correctly. 
•	Update received after meeting: Kevin confirmed that there is language in the PG’s that allows us to exclude the claims impacted.</t>
  </si>
  <si>
    <t>Keolis Transit America</t>
  </si>
  <si>
    <t>002379017</t>
  </si>
  <si>
    <t>Out of Network Providers</t>
  </si>
  <si>
    <t>OON Provider Airrosti Rehab</t>
  </si>
  <si>
    <t>Request for an extra-contractual agreement between Keolis, Airrosti, and BCBSMA.</t>
  </si>
  <si>
    <t>•	NSO denied this request because Airrosti Rehab is a participating provider in Texas, and we cannot bypass Blue Card rules. Claims for services received in Texas must be submitted to the local plan. 
•	Concerns around steerage because these services are provided with zero-member cost.
•	Mental health parity concerns because the services provided by Airrosti are provided at zero cost share to members</t>
  </si>
  <si>
    <t>Services Furnished in a Tier 1 Ambulatory Surgical Facility:</t>
  </si>
  <si>
    <t>Any Genetic testing provider pay as in network for out of network claims</t>
  </si>
  <si>
    <t>•	NSO recommended and approved this request to offer all out-of-network genetic testing to be processed as in-network benefits.</t>
  </si>
  <si>
    <t>•	NSO approved this request to offer tier one services for ambulatory surgical facilities even if the provider is not an Atrus, Reliant or Ecosystems (tier 1) provider. Noted risk that we cannot determine the order in which claims are received. Claims should be adjusted during the monthly claims recovery process.</t>
  </si>
  <si>
    <t>Atrius Health</t>
  </si>
  <si>
    <t>Genetic Testing by OOS &amp; OON providers</t>
  </si>
  <si>
    <t>Mammogram</t>
  </si>
  <si>
    <t>Vertex Pharmaceuticals is asking BCBS to bring forth a request again to cover diagnostic mammograms at 100% for effective date 1/1/2025.</t>
  </si>
  <si>
    <t>NSO recommended offering zero cost on non-saver plans and zero cost after deductible on Saver plans for all breast health imaging benefits. If the accounts determines that they only want zero cost on non-saver and zero cost after deductible on Saver plans, this is also approved, however we need to know where they land so the appropriate rider and coding can be put in place.</t>
  </si>
  <si>
    <t>Rabies Vaccine</t>
  </si>
  <si>
    <t>Except for rabies vaccinations, no benefits are provided for physical, psychiatric, and psychological exams or treatments and related services that are required by third parties</t>
  </si>
  <si>
    <t>NSO approved this request to offer rabies vaccine to members of National Veterinary Associates effective 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</si>
</sst>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sz val="14"/>
      <color theme="1"/>
      <name val="Calibri"/>
      <family val="2"/>
      <scheme val="minor"/>
    </font>
    <font>
      <sz val="14"/>
      <color rgb="FFFF0000"/>
      <name val="Calibri"/>
      <family val="2"/>
      <scheme val="minor"/>
    </font>
    <font>
      <b/>
      <sz val="14"/>
      <color rgb="FFFF0000"/>
      <name val="Calibri"/>
      <family val="2"/>
      <scheme val="minor"/>
    </font>
    <font>
      <b/>
      <sz val="11"/>
      <color theme="1"/>
      <name val="Calibri"/>
      <family val="2"/>
      <scheme val="minor"/>
    </font>
    <font>
      <b/>
      <sz val="16"/>
      <color rgb="FFFF0000"/>
      <name val="Calibri"/>
      <family val="2"/>
      <scheme val="minor"/>
    </font>
    <font>
      <b/>
      <sz val="16"/>
      <color theme="1"/>
      <name val="Calibri"/>
      <family val="2"/>
      <scheme val="minor"/>
    </font>
    <font>
      <b/>
      <sz val="16"/>
      <name val="Calibri"/>
      <family val="2"/>
      <scheme val="minor"/>
    </font>
    <font>
      <b/>
      <sz val="18"/>
      <color rgb="FF66FFFF"/>
      <name val="Calibri"/>
      <family val="2"/>
      <scheme val="minor"/>
    </font>
    <font>
      <b/>
      <sz val="18"/>
      <color theme="7" tint="0.39997558519241921"/>
      <name val="Calibri"/>
      <family val="2"/>
      <scheme val="minor"/>
    </font>
    <font>
      <b/>
      <sz val="18"/>
      <color rgb="FF92D050"/>
      <name val="Calibri"/>
      <family val="2"/>
      <scheme val="minor"/>
    </font>
    <font>
      <b/>
      <sz val="18"/>
      <color rgb="FF00B0F0"/>
      <name val="Calibri"/>
      <family val="2"/>
      <scheme val="minor"/>
    </font>
    <font>
      <sz val="13"/>
      <name val="Calibri"/>
      <family val="2"/>
      <scheme val="minor"/>
    </font>
    <font>
      <sz val="13"/>
      <name val="Calibri"/>
      <family val="2"/>
    </font>
    <font>
      <sz val="13"/>
      <color rgb="FF3366FF"/>
      <name val="Calibri"/>
      <family val="2"/>
      <scheme val="minor"/>
    </font>
    <font>
      <b/>
      <sz val="13"/>
      <name val="Calibri"/>
      <family val="2"/>
      <scheme val="minor"/>
    </font>
    <font>
      <b/>
      <sz val="18"/>
      <color theme="0"/>
      <name val="Calibri"/>
      <family val="2"/>
      <scheme val="minor"/>
    </font>
    <font>
      <sz val="8"/>
      <name val="Calibri"/>
      <family val="2"/>
      <scheme val="minor"/>
    </font>
    <font>
      <sz val="14"/>
      <name val="Calibri"/>
      <family val="2"/>
      <scheme val="minor"/>
    </font>
    <font>
      <b/>
      <sz val="18"/>
      <color rgb="FFFF0000"/>
      <name val="Calibri"/>
      <family val="2"/>
      <scheme val="minor"/>
    </font>
    <font>
      <sz val="13"/>
      <color theme="1"/>
      <name val="Calibri"/>
      <family val="2"/>
    </font>
    <font>
      <b/>
      <sz val="18"/>
      <color rgb="FF7030A0"/>
      <name val="Calibri"/>
      <family val="2"/>
      <scheme val="minor"/>
    </font>
    <font>
      <sz val="13"/>
      <color theme="1"/>
      <name val="Calibri Light"/>
      <family val="2"/>
    </font>
    <font>
      <b/>
      <sz val="13"/>
      <color theme="1"/>
      <name val="Calibri Light"/>
      <family val="2"/>
    </font>
    <font>
      <b/>
      <sz val="13"/>
      <color theme="1"/>
      <name val="Calibri Light"/>
      <family val="2"/>
      <scheme val="major"/>
    </font>
    <font>
      <sz val="13"/>
      <color theme="1"/>
      <name val="Calibri Light"/>
      <family val="2"/>
      <scheme val="major"/>
    </font>
    <font>
      <sz val="13"/>
      <color rgb="FFFF0000"/>
      <name val="Calibri Light"/>
      <family val="2"/>
      <scheme val="major"/>
    </font>
  </fonts>
  <fills count="1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66FFCC"/>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1"/>
        <bgColor indexed="64"/>
      </patternFill>
    </fill>
    <fill>
      <patternFill patternType="solid">
        <fgColor rgb="FF7030A0"/>
        <bgColor indexed="64"/>
      </patternFill>
    </fill>
    <fill>
      <patternFill patternType="solid">
        <fgColor theme="7"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107">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1" fillId="0" borderId="0" xfId="0" applyFont="1" applyAlignment="1">
      <alignment vertical="top"/>
    </xf>
    <xf numFmtId="14" fontId="0" fillId="0" borderId="0" xfId="0" applyNumberFormat="1" applyAlignment="1">
      <alignment vertical="top"/>
    </xf>
    <xf numFmtId="0" fontId="0" fillId="0" borderId="0" xfId="0" applyAlignment="1">
      <alignment horizontal="left" vertical="top" wrapText="1"/>
    </xf>
    <xf numFmtId="0" fontId="0" fillId="0" borderId="0" xfId="0" applyAlignment="1">
      <alignment horizontal="left" vertical="top"/>
    </xf>
    <xf numFmtId="1" fontId="0" fillId="0" borderId="0" xfId="0" applyNumberFormat="1" applyAlignment="1">
      <alignment horizontal="center" vertical="top"/>
    </xf>
    <xf numFmtId="0" fontId="2" fillId="0" borderId="0" xfId="0" applyFont="1" applyAlignment="1">
      <alignment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right" vertical="top" wrapText="1"/>
    </xf>
    <xf numFmtId="0" fontId="3" fillId="0" borderId="8" xfId="0" applyFont="1" applyBorder="1" applyAlignment="1">
      <alignment horizontal="left" vertical="top"/>
    </xf>
    <xf numFmtId="0" fontId="3" fillId="0" borderId="0" xfId="0" applyFont="1" applyAlignment="1">
      <alignment horizontal="left" vertical="top" wrapText="1"/>
    </xf>
    <xf numFmtId="0" fontId="5" fillId="0" borderId="0" xfId="0" applyFont="1" applyAlignment="1">
      <alignment horizontal="left" vertical="top"/>
    </xf>
    <xf numFmtId="0" fontId="6" fillId="7" borderId="1" xfId="0" applyFont="1" applyFill="1" applyBorder="1" applyAlignment="1">
      <alignment horizontal="center" textRotation="90"/>
    </xf>
    <xf numFmtId="0" fontId="6" fillId="7" borderId="3" xfId="0" applyFont="1" applyFill="1" applyBorder="1" applyAlignment="1">
      <alignment horizontal="center" textRotation="90" wrapText="1"/>
    </xf>
    <xf numFmtId="14" fontId="6" fillId="7" borderId="3" xfId="0" applyNumberFormat="1" applyFont="1" applyFill="1" applyBorder="1" applyAlignment="1">
      <alignment horizontal="center" textRotation="90" wrapText="1"/>
    </xf>
    <xf numFmtId="1" fontId="6" fillId="7" borderId="3" xfId="0" applyNumberFormat="1" applyFont="1" applyFill="1" applyBorder="1" applyAlignment="1">
      <alignment horizontal="center" textRotation="90" wrapText="1"/>
    </xf>
    <xf numFmtId="0" fontId="6" fillId="6" borderId="3" xfId="0" applyFont="1" applyFill="1" applyBorder="1" applyAlignment="1">
      <alignment horizontal="center" textRotation="90" wrapText="1"/>
    </xf>
    <xf numFmtId="0" fontId="6" fillId="3" borderId="3" xfId="0" applyFont="1" applyFill="1" applyBorder="1" applyAlignment="1">
      <alignment horizontal="center" textRotation="90" wrapText="1"/>
    </xf>
    <xf numFmtId="0" fontId="6" fillId="3" borderId="3" xfId="0" applyFont="1" applyFill="1" applyBorder="1" applyAlignment="1">
      <alignment horizontal="center" textRotation="90"/>
    </xf>
    <xf numFmtId="0" fontId="6"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8" borderId="1" xfId="0" applyFont="1" applyFill="1" applyBorder="1" applyAlignment="1">
      <alignment horizontal="center" vertical="center" textRotation="90" wrapText="1"/>
    </xf>
    <xf numFmtId="14" fontId="14" fillId="4" borderId="3" xfId="0" applyNumberFormat="1" applyFont="1" applyFill="1" applyBorder="1" applyAlignment="1">
      <alignment vertical="top"/>
    </xf>
    <xf numFmtId="0" fontId="12" fillId="4" borderId="1" xfId="0" applyFont="1" applyFill="1" applyBorder="1" applyAlignment="1">
      <alignment vertical="top" wrapText="1"/>
    </xf>
    <xf numFmtId="14" fontId="12" fillId="4" borderId="3" xfId="0" applyNumberFormat="1" applyFont="1" applyFill="1" applyBorder="1" applyAlignment="1">
      <alignment horizontal="center" vertical="top"/>
    </xf>
    <xf numFmtId="1" fontId="12" fillId="4" borderId="3" xfId="0" applyNumberFormat="1" applyFont="1" applyFill="1" applyBorder="1" applyAlignment="1">
      <alignment horizontal="center" vertical="top"/>
    </xf>
    <xf numFmtId="0" fontId="12" fillId="4" borderId="3" xfId="0" applyFont="1" applyFill="1" applyBorder="1" applyAlignment="1">
      <alignment horizontal="left" vertical="top" wrapText="1"/>
    </xf>
    <xf numFmtId="0" fontId="13" fillId="4" borderId="3" xfId="0" applyFont="1" applyFill="1" applyBorder="1" applyAlignment="1">
      <alignment vertical="top" wrapText="1"/>
    </xf>
    <xf numFmtId="0" fontId="12" fillId="2" borderId="3" xfId="0" applyFont="1" applyFill="1" applyBorder="1" applyAlignment="1">
      <alignment vertical="top" wrapText="1"/>
    </xf>
    <xf numFmtId="0" fontId="12" fillId="2" borderId="3" xfId="0" quotePrefix="1" applyFont="1" applyFill="1" applyBorder="1" applyAlignment="1">
      <alignment horizontal="center" vertical="top"/>
    </xf>
    <xf numFmtId="0" fontId="12" fillId="2" borderId="3" xfId="0" applyFont="1" applyFill="1" applyBorder="1" applyAlignment="1">
      <alignment horizontal="center" vertical="top"/>
    </xf>
    <xf numFmtId="14" fontId="12" fillId="2" borderId="3" xfId="0" applyNumberFormat="1" applyFont="1" applyFill="1" applyBorder="1" applyAlignment="1">
      <alignment horizontal="center" vertical="top"/>
    </xf>
    <xf numFmtId="0" fontId="8" fillId="10" borderId="7" xfId="0" applyFont="1" applyFill="1" applyBorder="1" applyAlignment="1">
      <alignment horizontal="center" vertical="top"/>
    </xf>
    <xf numFmtId="0" fontId="12" fillId="4" borderId="1" xfId="0" applyFont="1" applyFill="1" applyBorder="1" applyAlignment="1">
      <alignment horizontal="center" vertical="top"/>
    </xf>
    <xf numFmtId="0" fontId="0" fillId="4" borderId="0" xfId="0" applyFill="1" applyAlignment="1">
      <alignment vertical="top"/>
    </xf>
    <xf numFmtId="0" fontId="4" fillId="0" borderId="0" xfId="0" applyFont="1" applyAlignment="1">
      <alignment horizontal="center" vertical="top" wrapText="1"/>
    </xf>
    <xf numFmtId="0" fontId="15" fillId="4" borderId="3" xfId="0" applyFont="1" applyFill="1" applyBorder="1" applyAlignment="1">
      <alignment horizontal="center" vertical="top" wrapText="1"/>
    </xf>
    <xf numFmtId="0" fontId="6" fillId="5" borderId="1" xfId="0" applyFont="1" applyFill="1" applyBorder="1" applyAlignment="1">
      <alignment horizontal="center" textRotation="90"/>
    </xf>
    <xf numFmtId="0" fontId="6" fillId="7" borderId="3" xfId="0" applyFont="1" applyFill="1" applyBorder="1" applyAlignment="1">
      <alignment horizontal="center" textRotation="90"/>
    </xf>
    <xf numFmtId="0" fontId="12" fillId="4" borderId="3" xfId="0" applyFont="1" applyFill="1" applyBorder="1" applyAlignment="1">
      <alignment horizontal="center" vertical="top"/>
    </xf>
    <xf numFmtId="0" fontId="0" fillId="0" borderId="0" xfId="0" applyAlignment="1">
      <alignment horizontal="left"/>
    </xf>
    <xf numFmtId="0" fontId="0" fillId="0" borderId="1" xfId="0" applyBorder="1" applyAlignment="1">
      <alignment vertical="top"/>
    </xf>
    <xf numFmtId="1" fontId="18" fillId="0" borderId="3" xfId="0" applyNumberFormat="1" applyFont="1" applyBorder="1" applyAlignment="1">
      <alignment horizontal="center" vertical="top"/>
    </xf>
    <xf numFmtId="0" fontId="3" fillId="0" borderId="0" xfId="0" applyFont="1" applyAlignment="1">
      <alignment horizontal="left" vertical="top"/>
    </xf>
    <xf numFmtId="0" fontId="7" fillId="11" borderId="1" xfId="0" applyFont="1" applyFill="1" applyBorder="1" applyAlignment="1">
      <alignment horizontal="center" vertical="center" textRotation="90" wrapText="1"/>
    </xf>
    <xf numFmtId="0" fontId="0" fillId="4" borderId="1" xfId="0" applyFill="1" applyBorder="1" applyAlignment="1">
      <alignment vertical="top"/>
    </xf>
    <xf numFmtId="14" fontId="0" fillId="4" borderId="1" xfId="0" applyNumberFormat="1" applyFill="1" applyBorder="1" applyAlignment="1">
      <alignment vertical="top"/>
    </xf>
    <xf numFmtId="0" fontId="0" fillId="4" borderId="1" xfId="0" applyFill="1" applyBorder="1" applyAlignment="1">
      <alignment vertical="top" wrapText="1"/>
    </xf>
    <xf numFmtId="0" fontId="16" fillId="13" borderId="0" xfId="0" applyFont="1" applyFill="1" applyAlignment="1">
      <alignment horizontal="center" vertical="top"/>
    </xf>
    <xf numFmtId="0" fontId="1" fillId="14" borderId="0" xfId="0" applyFont="1" applyFill="1" applyAlignment="1">
      <alignment wrapText="1"/>
    </xf>
    <xf numFmtId="0" fontId="1" fillId="0" borderId="0" xfId="0" applyFont="1" applyAlignment="1">
      <alignment wrapText="1"/>
    </xf>
    <xf numFmtId="0" fontId="12" fillId="2" borderId="3" xfId="0" quotePrefix="1" applyFont="1" applyFill="1" applyBorder="1" applyAlignment="1">
      <alignment horizontal="center" vertical="top" wrapText="1"/>
    </xf>
    <xf numFmtId="0" fontId="15" fillId="15" borderId="3" xfId="0" applyFont="1" applyFill="1" applyBorder="1" applyAlignment="1">
      <alignment horizontal="center" vertical="top" wrapText="1"/>
    </xf>
    <xf numFmtId="0" fontId="12" fillId="0" borderId="1" xfId="0" applyFont="1" applyBorder="1" applyAlignment="1">
      <alignment horizontal="center" vertical="top"/>
    </xf>
    <xf numFmtId="0" fontId="12" fillId="0" borderId="3" xfId="0" applyFont="1" applyBorder="1" applyAlignment="1">
      <alignment horizontal="center" vertical="top"/>
    </xf>
    <xf numFmtId="14" fontId="12" fillId="0" borderId="3" xfId="0" applyNumberFormat="1" applyFont="1" applyBorder="1" applyAlignment="1">
      <alignment horizontal="center" vertical="top"/>
    </xf>
    <xf numFmtId="14" fontId="14" fillId="0" borderId="3" xfId="0" applyNumberFormat="1" applyFont="1" applyBorder="1" applyAlignment="1">
      <alignment vertical="top"/>
    </xf>
    <xf numFmtId="0" fontId="12" fillId="0" borderId="3" xfId="0" applyFont="1" applyBorder="1" applyAlignment="1">
      <alignment horizontal="left" vertical="top" wrapText="1"/>
    </xf>
    <xf numFmtId="0" fontId="12" fillId="0" borderId="1" xfId="0" applyFont="1" applyBorder="1" applyAlignment="1">
      <alignment vertical="top" wrapText="1"/>
    </xf>
    <xf numFmtId="0" fontId="20" fillId="0" borderId="1" xfId="0" applyFont="1" applyBorder="1" applyAlignment="1">
      <alignment vertical="top" wrapText="1"/>
    </xf>
    <xf numFmtId="0" fontId="13" fillId="0" borderId="3" xfId="0" applyFont="1" applyBorder="1" applyAlignment="1">
      <alignment vertical="top" wrapText="1"/>
    </xf>
    <xf numFmtId="14" fontId="0" fillId="0" borderId="1" xfId="0" applyNumberFormat="1" applyBorder="1" applyAlignment="1">
      <alignment vertical="top"/>
    </xf>
    <xf numFmtId="0" fontId="0" fillId="0" borderId="1" xfId="0" applyBorder="1" applyAlignment="1">
      <alignment vertical="top" wrapText="1"/>
    </xf>
    <xf numFmtId="0" fontId="12" fillId="4" borderId="3" xfId="0" quotePrefix="1" applyFont="1" applyFill="1" applyBorder="1" applyAlignment="1">
      <alignment horizontal="left" vertical="top" wrapText="1"/>
    </xf>
    <xf numFmtId="0" fontId="1" fillId="4" borderId="1" xfId="0" applyFont="1" applyFill="1" applyBorder="1" applyAlignment="1">
      <alignment vertical="top" wrapText="1"/>
    </xf>
    <xf numFmtId="0" fontId="0" fillId="15" borderId="1" xfId="0" applyFill="1" applyBorder="1" applyAlignment="1">
      <alignment vertical="top" wrapText="1"/>
    </xf>
    <xf numFmtId="0" fontId="0" fillId="15" borderId="1" xfId="0" applyFill="1" applyBorder="1" applyAlignment="1">
      <alignment vertical="top"/>
    </xf>
    <xf numFmtId="14" fontId="0" fillId="15" borderId="1" xfId="0" applyNumberFormat="1" applyFill="1" applyBorder="1" applyAlignment="1">
      <alignment vertical="top"/>
    </xf>
    <xf numFmtId="0" fontId="12" fillId="0" borderId="3" xfId="0" quotePrefix="1" applyFont="1" applyBorder="1" applyAlignment="1">
      <alignment horizontal="left" vertical="top" wrapText="1"/>
    </xf>
    <xf numFmtId="1" fontId="12" fillId="0" borderId="3" xfId="0" applyNumberFormat="1" applyFont="1" applyBorder="1" applyAlignment="1">
      <alignment horizontal="center" vertical="top"/>
    </xf>
    <xf numFmtId="0" fontId="12" fillId="0" borderId="3" xfId="0" applyFont="1" applyBorder="1" applyAlignment="1">
      <alignment vertical="top" wrapText="1"/>
    </xf>
    <xf numFmtId="0" fontId="12" fillId="0" borderId="3" xfId="0" quotePrefix="1" applyFont="1" applyBorder="1" applyAlignment="1">
      <alignment horizontal="center" vertical="top"/>
    </xf>
    <xf numFmtId="0" fontId="15" fillId="0" borderId="3" xfId="0" applyFont="1" applyBorder="1" applyAlignment="1">
      <alignment horizontal="center" vertical="top" wrapText="1"/>
    </xf>
    <xf numFmtId="0" fontId="13" fillId="15" borderId="3" xfId="0" applyFont="1" applyFill="1" applyBorder="1" applyAlignment="1">
      <alignment vertical="top" wrapText="1"/>
    </xf>
    <xf numFmtId="0" fontId="22" fillId="0" borderId="1" xfId="0" applyFont="1" applyBorder="1" applyAlignment="1">
      <alignment vertical="top" wrapText="1"/>
    </xf>
    <xf numFmtId="0" fontId="12" fillId="15" borderId="1" xfId="0" applyFont="1" applyFill="1" applyBorder="1" applyAlignment="1">
      <alignment horizontal="center" vertical="top"/>
    </xf>
    <xf numFmtId="0" fontId="12" fillId="15" borderId="3" xfId="0" applyFont="1" applyFill="1" applyBorder="1" applyAlignment="1">
      <alignment horizontal="center" vertical="top"/>
    </xf>
    <xf numFmtId="14" fontId="12" fillId="15" borderId="3" xfId="0" applyNumberFormat="1" applyFont="1" applyFill="1" applyBorder="1" applyAlignment="1">
      <alignment horizontal="center" vertical="top"/>
    </xf>
    <xf numFmtId="14" fontId="14" fillId="15" borderId="3" xfId="0" applyNumberFormat="1" applyFont="1" applyFill="1" applyBorder="1" applyAlignment="1">
      <alignment vertical="top"/>
    </xf>
    <xf numFmtId="1" fontId="18" fillId="15" borderId="3" xfId="0" applyNumberFormat="1" applyFont="1" applyFill="1" applyBorder="1" applyAlignment="1">
      <alignment horizontal="center" vertical="top"/>
    </xf>
    <xf numFmtId="1" fontId="12" fillId="15" borderId="3" xfId="0" applyNumberFormat="1" applyFont="1" applyFill="1" applyBorder="1" applyAlignment="1">
      <alignment horizontal="center" vertical="top"/>
    </xf>
    <xf numFmtId="0" fontId="12" fillId="15" borderId="3" xfId="0" applyFont="1" applyFill="1" applyBorder="1" applyAlignment="1">
      <alignment horizontal="left" vertical="top" wrapText="1"/>
    </xf>
    <xf numFmtId="0" fontId="12" fillId="15" borderId="3" xfId="0" quotePrefix="1" applyFont="1" applyFill="1" applyBorder="1" applyAlignment="1">
      <alignment horizontal="left" vertical="top" wrapText="1"/>
    </xf>
    <xf numFmtId="0" fontId="12" fillId="15" borderId="3" xfId="0" applyFont="1" applyFill="1" applyBorder="1" applyAlignment="1">
      <alignment vertical="top" wrapText="1"/>
    </xf>
    <xf numFmtId="0" fontId="12" fillId="15" borderId="3" xfId="0" quotePrefix="1" applyFont="1" applyFill="1" applyBorder="1" applyAlignment="1">
      <alignment horizontal="center" vertical="top"/>
    </xf>
    <xf numFmtId="0" fontId="12" fillId="15" borderId="1" xfId="0" applyFont="1" applyFill="1" applyBorder="1" applyAlignment="1">
      <alignment vertical="top" wrapText="1"/>
    </xf>
    <xf numFmtId="0" fontId="20" fillId="15" borderId="1" xfId="0" applyFont="1" applyFill="1" applyBorder="1" applyAlignment="1">
      <alignment vertical="top" wrapText="1"/>
    </xf>
    <xf numFmtId="0" fontId="21" fillId="12" borderId="0" xfId="0" applyFont="1" applyFill="1" applyAlignment="1">
      <alignment horizontal="center" vertical="top"/>
    </xf>
    <xf numFmtId="0" fontId="8" fillId="10" borderId="4" xfId="0" applyFont="1" applyFill="1" applyBorder="1" applyAlignment="1">
      <alignment horizontal="center" vertical="top"/>
    </xf>
    <xf numFmtId="0" fontId="8" fillId="10" borderId="5" xfId="0" applyFont="1" applyFill="1" applyBorder="1" applyAlignment="1">
      <alignment horizontal="center" vertical="top"/>
    </xf>
    <xf numFmtId="0" fontId="9" fillId="10" borderId="6" xfId="0" applyFont="1" applyFill="1" applyBorder="1" applyAlignment="1">
      <alignment horizontal="center" vertical="top" wrapText="1"/>
    </xf>
    <xf numFmtId="0" fontId="9" fillId="10" borderId="2" xfId="0" applyFont="1" applyFill="1" applyBorder="1" applyAlignment="1">
      <alignment horizontal="center" vertical="top" wrapText="1"/>
    </xf>
    <xf numFmtId="0" fontId="11" fillId="10" borderId="6" xfId="0" applyFont="1" applyFill="1" applyBorder="1" applyAlignment="1">
      <alignment horizontal="center" vertical="top" wrapText="1"/>
    </xf>
    <xf numFmtId="0" fontId="11" fillId="10" borderId="7" xfId="0" applyFont="1" applyFill="1" applyBorder="1" applyAlignment="1">
      <alignment horizontal="center" vertical="top" wrapText="1"/>
    </xf>
    <xf numFmtId="0" fontId="10" fillId="10" borderId="6"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0" fillId="10" borderId="2" xfId="0" applyFont="1" applyFill="1" applyBorder="1" applyAlignment="1">
      <alignment horizontal="center" vertical="top" wrapText="1"/>
    </xf>
    <xf numFmtId="0" fontId="19" fillId="10" borderId="0" xfId="0" applyFont="1" applyFill="1" applyAlignment="1">
      <alignment horizontal="center" vertical="top" wrapText="1"/>
    </xf>
    <xf numFmtId="0" fontId="16" fillId="10" borderId="0" xfId="0" applyFont="1" applyFill="1" applyAlignment="1">
      <alignment horizontal="center" vertical="top" wrapText="1"/>
    </xf>
  </cellXfs>
  <cellStyles count="1">
    <cellStyle name="Normal" xfId="0" builtinId="0"/>
  </cellStyles>
  <dxfs count="26">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2" tint="-0.749961851863155"/>
      </font>
      <fill>
        <patternFill>
          <bgColor theme="6" tint="0.39994506668294322"/>
        </patternFill>
      </fill>
    </dxf>
    <dxf>
      <font>
        <color theme="9" tint="-0.499984740745262"/>
      </font>
      <fill>
        <patternFill>
          <bgColor theme="9" tint="0.79998168889431442"/>
        </patternFill>
      </fill>
    </dxf>
    <dxf>
      <font>
        <b/>
        <i val="0"/>
        <color theme="0"/>
      </font>
      <fill>
        <patternFill>
          <bgColor theme="5" tint="-0.499984740745262"/>
        </patternFill>
      </fill>
    </dxf>
    <dxf>
      <fill>
        <patternFill>
          <bgColor rgb="FF92D050"/>
        </patternFill>
      </fill>
    </dxf>
    <dxf>
      <fill>
        <patternFill>
          <bgColor rgb="FFBC1C9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2" tint="-0.749961851863155"/>
      </font>
      <fill>
        <patternFill>
          <bgColor theme="6" tint="0.39994506668294322"/>
        </patternFill>
      </fill>
    </dxf>
    <dxf>
      <font>
        <color theme="9" tint="-0.499984740745262"/>
      </font>
      <fill>
        <patternFill>
          <bgColor theme="9" tint="0.79998168889431442"/>
        </patternFill>
      </fill>
    </dxf>
    <dxf>
      <font>
        <b/>
        <i val="0"/>
        <color theme="0"/>
      </font>
      <fill>
        <patternFill>
          <bgColor theme="5" tint="-0.499984740745262"/>
        </patternFill>
      </fill>
    </dxf>
    <dxf>
      <fill>
        <patternFill>
          <bgColor theme="4"/>
        </patternFill>
      </fill>
    </dxf>
    <dxf>
      <fill>
        <patternFill>
          <bgColor rgb="FFCB6AF2"/>
        </patternFill>
      </fill>
    </dxf>
    <dxf>
      <font>
        <color theme="2" tint="-0.749961851863155"/>
      </font>
      <fill>
        <patternFill>
          <bgColor theme="6" tint="0.39994506668294322"/>
        </patternFill>
      </fill>
    </dxf>
    <dxf>
      <font>
        <color theme="9" tint="-0.499984740745262"/>
      </font>
      <fill>
        <patternFill>
          <bgColor theme="9" tint="0.79998168889431442"/>
        </patternFill>
      </fill>
    </dxf>
    <dxf>
      <font>
        <b/>
        <i val="0"/>
        <color theme="0"/>
      </font>
      <fill>
        <patternFill>
          <bgColor theme="5" tint="-0.499984740745262"/>
        </patternFill>
      </fill>
    </dxf>
    <dxf>
      <fill>
        <patternFill>
          <bgColor rgb="FFFA06FA"/>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00B0F0"/>
        </patternFill>
      </fill>
    </dxf>
    <dxf>
      <font>
        <color theme="0"/>
      </font>
      <fill>
        <patternFill>
          <bgColor rgb="FF7030A0"/>
        </patternFill>
      </fill>
    </dxf>
    <dxf>
      <font>
        <color rgb="FF9C0006"/>
      </font>
      <fill>
        <patternFill>
          <bgColor rgb="FFFFC7CE"/>
        </patternFill>
      </fill>
    </dxf>
  </dxfs>
  <tableStyles count="1" defaultTableStyle="TableStyleMedium2" defaultPivotStyle="PivotStyleLight16">
    <tableStyle name="PivotTable Style 1" table="0" count="0" xr9:uid="{68C23E1D-80FB-456D-A0B4-3A2C877CA292}"/>
  </tableStyles>
  <colors>
    <mruColors>
      <color rgb="FFCB6AF2"/>
      <color rgb="FFBC1C9E"/>
      <color rgb="FFFA06FA"/>
      <color rgb="FFFFC7CE"/>
      <color rgb="FF3366FF"/>
      <color rgb="FF66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7545-144D-41AA-9325-8BA939AB8B9D}">
  <sheetPr codeName="Sheet1">
    <pageSetUpPr fitToPage="1"/>
  </sheetPr>
  <dimension ref="B1:X295"/>
  <sheetViews>
    <sheetView tabSelected="1" zoomScale="70" zoomScaleNormal="70" workbookViewId="0">
      <pane ySplit="9" topLeftCell="A10" activePane="bottomLeft" state="frozen"/>
      <selection activeCell="A8" sqref="A8"/>
      <selection pane="bottomLeft" activeCell="J11" sqref="J11"/>
    </sheetView>
  </sheetViews>
  <sheetFormatPr defaultColWidth="8.85546875" defaultRowHeight="15" zeroHeight="1" x14ac:dyDescent="0.25"/>
  <cols>
    <col min="1" max="1" width="7.140625" style="1" customWidth="1"/>
    <col min="2" max="2" width="5.42578125" style="1" customWidth="1"/>
    <col min="3" max="4" width="6.5703125" style="2" customWidth="1"/>
    <col min="5" max="5" width="13.42578125" style="2" customWidth="1"/>
    <col min="6" max="6" width="13.5703125" style="5" bestFit="1" customWidth="1"/>
    <col min="7" max="8" width="10.5703125" style="8" customWidth="1"/>
    <col min="9" max="9" width="13.42578125" style="7" customWidth="1"/>
    <col min="10" max="10" width="14.85546875" style="7" customWidth="1"/>
    <col min="11" max="11" width="19.85546875" style="3" customWidth="1"/>
    <col min="12" max="12" width="14" style="2" customWidth="1"/>
    <col min="13" max="13" width="15.5703125" style="2" bestFit="1" customWidth="1"/>
    <col min="14" max="14" width="12" style="2" customWidth="1"/>
    <col min="15" max="16" width="20.5703125" style="3" customWidth="1"/>
    <col min="17" max="17" width="62.5703125" style="6" customWidth="1"/>
    <col min="18" max="18" width="14.42578125" style="43" customWidth="1"/>
    <col min="19" max="19" width="55" style="3" customWidth="1"/>
    <col min="20" max="20" width="12.28515625" style="1" customWidth="1"/>
    <col min="21" max="22" width="15.7109375" style="1" customWidth="1"/>
    <col min="23" max="23" width="72.42578125" style="1" customWidth="1"/>
    <col min="24" max="24" width="32.85546875" style="1" customWidth="1"/>
    <col min="25" max="25" width="8.85546875" style="1" customWidth="1"/>
    <col min="26" max="16384" width="8.85546875" style="1"/>
  </cols>
  <sheetData>
    <row r="1" spans="2:24" ht="22.35" customHeight="1" x14ac:dyDescent="0.25">
      <c r="Q1" s="6" t="s">
        <v>250</v>
      </c>
    </row>
    <row r="2" spans="2:24" ht="16.350000000000001" customHeight="1" x14ac:dyDescent="0.25"/>
    <row r="3" spans="2:24" ht="27" customHeight="1" x14ac:dyDescent="0.25">
      <c r="C3" s="19" t="s">
        <v>28</v>
      </c>
      <c r="D3" s="19"/>
      <c r="E3" s="17"/>
    </row>
    <row r="4" spans="2:24" ht="27" customHeight="1" x14ac:dyDescent="0.25">
      <c r="C4" s="19" t="s">
        <v>104</v>
      </c>
      <c r="D4" s="19"/>
      <c r="E4" s="51"/>
    </row>
    <row r="5" spans="2:24" ht="11.45" customHeight="1" x14ac:dyDescent="0.25">
      <c r="I5" s="6"/>
      <c r="J5" s="6"/>
    </row>
    <row r="6" spans="2:24" ht="19.350000000000001" customHeight="1" x14ac:dyDescent="0.25">
      <c r="I6" s="6"/>
      <c r="J6" s="6"/>
      <c r="L6" s="3"/>
      <c r="M6" s="3"/>
      <c r="N6" s="3"/>
    </row>
    <row r="7" spans="2:24" s="4" customFormat="1" ht="26.45" customHeight="1" x14ac:dyDescent="0.25">
      <c r="C7" s="96" t="s">
        <v>19</v>
      </c>
      <c r="D7" s="96"/>
      <c r="E7" s="96"/>
      <c r="F7" s="96"/>
      <c r="G7" s="97"/>
      <c r="H7" s="40"/>
      <c r="I7" s="98" t="s">
        <v>12</v>
      </c>
      <c r="J7" s="99"/>
      <c r="K7" s="102" t="s">
        <v>8</v>
      </c>
      <c r="L7" s="103"/>
      <c r="M7" s="103"/>
      <c r="N7" s="104"/>
      <c r="O7" s="100" t="s">
        <v>17</v>
      </c>
      <c r="P7" s="101"/>
      <c r="Q7" s="105" t="s">
        <v>126</v>
      </c>
      <c r="R7" s="106"/>
      <c r="S7" s="106"/>
      <c r="T7" s="95" t="s">
        <v>127</v>
      </c>
      <c r="U7" s="95"/>
      <c r="V7" s="95"/>
      <c r="W7" s="95"/>
      <c r="X7" s="56" t="s">
        <v>128</v>
      </c>
    </row>
    <row r="8" spans="2:24" s="9" customFormat="1" ht="15.6" customHeight="1" x14ac:dyDescent="0.25">
      <c r="C8" s="10"/>
      <c r="D8" s="10"/>
      <c r="E8" s="10"/>
      <c r="F8" s="10"/>
      <c r="G8" s="11"/>
      <c r="H8" s="10"/>
      <c r="I8" s="12"/>
      <c r="J8" s="13"/>
      <c r="K8" s="12"/>
      <c r="L8" s="14"/>
      <c r="M8" s="13"/>
      <c r="N8" s="14"/>
      <c r="O8" s="12"/>
      <c r="P8" s="14"/>
      <c r="Q8" s="18"/>
      <c r="R8" s="15"/>
      <c r="S8" s="16"/>
    </row>
    <row r="9" spans="2:24" s="4" customFormat="1" ht="133.35" customHeight="1" x14ac:dyDescent="0.25">
      <c r="B9" s="45" t="s">
        <v>36</v>
      </c>
      <c r="C9" s="20" t="s">
        <v>18</v>
      </c>
      <c r="D9" s="46" t="s">
        <v>39</v>
      </c>
      <c r="E9" s="21" t="s">
        <v>3</v>
      </c>
      <c r="F9" s="22" t="s">
        <v>4</v>
      </c>
      <c r="G9" s="23" t="s">
        <v>30</v>
      </c>
      <c r="H9" s="23" t="s">
        <v>20</v>
      </c>
      <c r="I9" s="24" t="s">
        <v>16</v>
      </c>
      <c r="J9" s="24" t="s">
        <v>37</v>
      </c>
      <c r="K9" s="25" t="s">
        <v>13</v>
      </c>
      <c r="L9" s="26" t="s">
        <v>14</v>
      </c>
      <c r="M9" s="25" t="s">
        <v>15</v>
      </c>
      <c r="N9" s="25" t="s">
        <v>27</v>
      </c>
      <c r="O9" s="27" t="s">
        <v>10</v>
      </c>
      <c r="P9" s="27" t="s">
        <v>11</v>
      </c>
      <c r="Q9" s="27" t="s">
        <v>9</v>
      </c>
      <c r="R9" s="29" t="s">
        <v>26</v>
      </c>
      <c r="S9" s="28" t="s">
        <v>31</v>
      </c>
      <c r="T9" s="52" t="s">
        <v>114</v>
      </c>
      <c r="U9" s="52" t="s">
        <v>115</v>
      </c>
      <c r="V9" s="52" t="s">
        <v>134</v>
      </c>
      <c r="W9" s="28" t="s">
        <v>117</v>
      </c>
      <c r="X9" s="52" t="s">
        <v>119</v>
      </c>
    </row>
    <row r="10" spans="2:24" s="42" customFormat="1" ht="18.75" x14ac:dyDescent="0.25">
      <c r="B10" s="49"/>
      <c r="C10" s="41"/>
      <c r="D10" s="47"/>
      <c r="E10" s="32"/>
      <c r="F10" s="30"/>
      <c r="G10" s="50"/>
      <c r="H10" s="33"/>
      <c r="I10" s="34"/>
      <c r="J10" s="71"/>
      <c r="K10" s="36"/>
      <c r="L10" s="37"/>
      <c r="M10" s="38"/>
      <c r="N10" s="39"/>
      <c r="O10" s="31"/>
      <c r="P10" s="31"/>
      <c r="Q10" s="67"/>
      <c r="R10" s="44"/>
      <c r="S10" s="35"/>
      <c r="T10" s="53"/>
      <c r="U10" s="54"/>
      <c r="V10" s="55"/>
      <c r="W10" s="55"/>
      <c r="X10" s="72"/>
    </row>
    <row r="11" spans="2:24" s="42" customFormat="1" ht="69" x14ac:dyDescent="0.25">
      <c r="B11" s="74" t="s">
        <v>169</v>
      </c>
      <c r="C11" s="83">
        <v>116</v>
      </c>
      <c r="D11" s="84">
        <v>227</v>
      </c>
      <c r="E11" s="85">
        <v>45554</v>
      </c>
      <c r="F11" s="86">
        <v>45560</v>
      </c>
      <c r="G11" s="87">
        <f t="shared" ref="G11:G42" si="0">NETWORKDAYS(E11,F11)</f>
        <v>5</v>
      </c>
      <c r="H11" s="88" t="s">
        <v>21</v>
      </c>
      <c r="I11" s="89" t="s">
        <v>1</v>
      </c>
      <c r="J11" s="90" t="s">
        <v>140</v>
      </c>
      <c r="K11" s="91" t="s">
        <v>166</v>
      </c>
      <c r="L11" s="92">
        <v>4960725</v>
      </c>
      <c r="M11" s="84" t="s">
        <v>2</v>
      </c>
      <c r="N11" s="85">
        <v>45658</v>
      </c>
      <c r="O11" s="93" t="s">
        <v>79</v>
      </c>
      <c r="P11" s="93" t="s">
        <v>346</v>
      </c>
      <c r="Q11" s="94" t="s">
        <v>347</v>
      </c>
      <c r="R11" s="60" t="s">
        <v>34</v>
      </c>
      <c r="S11" s="81" t="s">
        <v>348</v>
      </c>
      <c r="T11" s="53"/>
      <c r="U11" s="54"/>
      <c r="V11" s="55"/>
      <c r="W11" s="55"/>
      <c r="X11" s="72"/>
    </row>
    <row r="12" spans="2:24" s="42" customFormat="1" ht="138" x14ac:dyDescent="0.25">
      <c r="B12" s="74" t="s">
        <v>169</v>
      </c>
      <c r="C12" s="83">
        <v>115</v>
      </c>
      <c r="D12" s="84">
        <v>226</v>
      </c>
      <c r="E12" s="85">
        <v>45558</v>
      </c>
      <c r="F12" s="86">
        <v>45560</v>
      </c>
      <c r="G12" s="87">
        <f t="shared" si="0"/>
        <v>3</v>
      </c>
      <c r="H12" s="88" t="s">
        <v>21</v>
      </c>
      <c r="I12" s="89" t="s">
        <v>1</v>
      </c>
      <c r="J12" s="90" t="s">
        <v>130</v>
      </c>
      <c r="K12" s="91" t="s">
        <v>131</v>
      </c>
      <c r="L12" s="92">
        <v>3840027</v>
      </c>
      <c r="M12" s="84" t="s">
        <v>2</v>
      </c>
      <c r="N12" s="85">
        <v>45658</v>
      </c>
      <c r="O12" s="93" t="s">
        <v>46</v>
      </c>
      <c r="P12" s="93" t="s">
        <v>343</v>
      </c>
      <c r="Q12" s="94" t="s">
        <v>344</v>
      </c>
      <c r="R12" s="60" t="s">
        <v>34</v>
      </c>
      <c r="S12" s="81" t="s">
        <v>345</v>
      </c>
      <c r="T12" s="53"/>
      <c r="U12" s="54"/>
      <c r="V12" s="55"/>
      <c r="W12" s="55"/>
      <c r="X12" s="72"/>
    </row>
    <row r="13" spans="2:24" s="42" customFormat="1" ht="120.75" x14ac:dyDescent="0.25">
      <c r="B13" s="49" t="s">
        <v>169</v>
      </c>
      <c r="C13" s="41">
        <v>114</v>
      </c>
      <c r="D13" s="47">
        <v>225</v>
      </c>
      <c r="E13" s="32">
        <v>45551</v>
      </c>
      <c r="F13" s="30">
        <v>45553</v>
      </c>
      <c r="G13" s="50">
        <f t="shared" si="0"/>
        <v>3</v>
      </c>
      <c r="H13" s="33" t="s">
        <v>21</v>
      </c>
      <c r="I13" s="34" t="s">
        <v>1</v>
      </c>
      <c r="J13" s="71" t="s">
        <v>120</v>
      </c>
      <c r="K13" s="36" t="s">
        <v>158</v>
      </c>
      <c r="L13" s="37" t="s">
        <v>159</v>
      </c>
      <c r="M13" s="38" t="s">
        <v>2</v>
      </c>
      <c r="N13" s="39" t="s">
        <v>138</v>
      </c>
      <c r="O13" s="31" t="s">
        <v>46</v>
      </c>
      <c r="P13" s="31" t="s">
        <v>342</v>
      </c>
      <c r="Q13" s="67" t="s">
        <v>338</v>
      </c>
      <c r="R13" s="44" t="s">
        <v>34</v>
      </c>
      <c r="S13" s="35" t="s">
        <v>340</v>
      </c>
      <c r="T13" s="53"/>
      <c r="U13" s="54"/>
      <c r="V13" s="55"/>
      <c r="W13" s="55"/>
      <c r="X13" s="72"/>
    </row>
    <row r="14" spans="2:24" s="42" customFormat="1" ht="33.75" customHeight="1" x14ac:dyDescent="0.25">
      <c r="B14" s="49" t="s">
        <v>169</v>
      </c>
      <c r="C14" s="41">
        <v>113</v>
      </c>
      <c r="D14" s="47">
        <v>224</v>
      </c>
      <c r="E14" s="32">
        <v>45548</v>
      </c>
      <c r="F14" s="30">
        <v>45553</v>
      </c>
      <c r="G14" s="50">
        <f t="shared" si="0"/>
        <v>4</v>
      </c>
      <c r="H14" s="33" t="s">
        <v>21</v>
      </c>
      <c r="I14" s="34" t="s">
        <v>1</v>
      </c>
      <c r="J14" s="71" t="s">
        <v>130</v>
      </c>
      <c r="K14" s="36" t="s">
        <v>341</v>
      </c>
      <c r="L14" s="37">
        <v>4959142</v>
      </c>
      <c r="M14" s="38" t="s">
        <v>2</v>
      </c>
      <c r="N14" s="39">
        <v>45658</v>
      </c>
      <c r="O14" s="31" t="s">
        <v>328</v>
      </c>
      <c r="P14" s="31" t="s">
        <v>328</v>
      </c>
      <c r="Q14" s="67" t="s">
        <v>337</v>
      </c>
      <c r="R14" s="44" t="s">
        <v>34</v>
      </c>
      <c r="S14" s="35" t="s">
        <v>339</v>
      </c>
      <c r="T14" s="53"/>
      <c r="U14" s="54"/>
      <c r="V14" s="55"/>
      <c r="W14" s="55"/>
      <c r="X14" s="72"/>
    </row>
    <row r="15" spans="2:24" s="42" customFormat="1" ht="155.25" x14ac:dyDescent="0.25">
      <c r="B15" s="49" t="s">
        <v>169</v>
      </c>
      <c r="C15" s="41">
        <v>112</v>
      </c>
      <c r="D15" s="47">
        <v>223</v>
      </c>
      <c r="E15" s="32">
        <v>45545</v>
      </c>
      <c r="F15" s="30">
        <v>45553</v>
      </c>
      <c r="G15" s="50">
        <f t="shared" si="0"/>
        <v>7</v>
      </c>
      <c r="H15" s="33" t="s">
        <v>21</v>
      </c>
      <c r="I15" s="34" t="s">
        <v>1</v>
      </c>
      <c r="J15" s="71" t="s">
        <v>143</v>
      </c>
      <c r="K15" s="36" t="s">
        <v>331</v>
      </c>
      <c r="L15" s="37" t="s">
        <v>332</v>
      </c>
      <c r="M15" s="38" t="s">
        <v>2</v>
      </c>
      <c r="N15" s="39">
        <v>45658</v>
      </c>
      <c r="O15" s="31" t="s">
        <v>333</v>
      </c>
      <c r="P15" s="31" t="s">
        <v>334</v>
      </c>
      <c r="Q15" s="67" t="s">
        <v>335</v>
      </c>
      <c r="R15" s="44" t="s">
        <v>25</v>
      </c>
      <c r="S15" s="35" t="s">
        <v>336</v>
      </c>
      <c r="T15" s="53"/>
      <c r="U15" s="54"/>
      <c r="V15" s="55"/>
      <c r="W15" s="55"/>
      <c r="X15" s="72"/>
    </row>
    <row r="16" spans="2:24" s="42" customFormat="1" ht="293.25" x14ac:dyDescent="0.25">
      <c r="B16" s="49" t="s">
        <v>169</v>
      </c>
      <c r="C16" s="41">
        <v>111</v>
      </c>
      <c r="D16" s="47">
        <v>222</v>
      </c>
      <c r="E16" s="32">
        <v>45545</v>
      </c>
      <c r="F16" s="30">
        <v>45546</v>
      </c>
      <c r="G16" s="50">
        <f t="shared" si="0"/>
        <v>2</v>
      </c>
      <c r="H16" s="33" t="s">
        <v>21</v>
      </c>
      <c r="I16" s="34" t="s">
        <v>1</v>
      </c>
      <c r="J16" s="71" t="s">
        <v>157</v>
      </c>
      <c r="K16" s="36" t="s">
        <v>327</v>
      </c>
      <c r="L16" s="37">
        <v>4958967</v>
      </c>
      <c r="M16" s="38" t="s">
        <v>2</v>
      </c>
      <c r="N16" s="39">
        <v>45658</v>
      </c>
      <c r="O16" s="31" t="s">
        <v>328</v>
      </c>
      <c r="P16" s="31" t="s">
        <v>328</v>
      </c>
      <c r="Q16" s="67" t="s">
        <v>329</v>
      </c>
      <c r="R16" s="44" t="s">
        <v>32</v>
      </c>
      <c r="S16" s="35" t="s">
        <v>330</v>
      </c>
      <c r="T16" s="53"/>
      <c r="U16" s="54"/>
      <c r="V16" s="55"/>
      <c r="W16" s="55"/>
      <c r="X16" s="72"/>
    </row>
    <row r="17" spans="2:24" s="42" customFormat="1" ht="51.75" x14ac:dyDescent="0.25">
      <c r="B17" s="49" t="s">
        <v>169</v>
      </c>
      <c r="C17" s="41">
        <v>110</v>
      </c>
      <c r="D17" s="47">
        <v>221</v>
      </c>
      <c r="E17" s="32">
        <v>45538</v>
      </c>
      <c r="F17" s="30">
        <v>45546</v>
      </c>
      <c r="G17" s="50">
        <f t="shared" ref="G17:G25" si="1">NETWORKDAYS(E17,F17)</f>
        <v>7</v>
      </c>
      <c r="H17" s="33" t="s">
        <v>21</v>
      </c>
      <c r="I17" s="34" t="s">
        <v>6</v>
      </c>
      <c r="J17" s="71" t="s">
        <v>143</v>
      </c>
      <c r="K17" s="36" t="s">
        <v>261</v>
      </c>
      <c r="L17" s="37">
        <v>4954965</v>
      </c>
      <c r="M17" s="38" t="s">
        <v>2</v>
      </c>
      <c r="N17" s="39">
        <v>45627</v>
      </c>
      <c r="O17" s="31" t="s">
        <v>107</v>
      </c>
      <c r="P17" s="31" t="s">
        <v>107</v>
      </c>
      <c r="Q17" s="67" t="s">
        <v>306</v>
      </c>
      <c r="R17" s="44" t="s">
        <v>34</v>
      </c>
      <c r="S17" s="35" t="s">
        <v>307</v>
      </c>
      <c r="T17" s="53"/>
      <c r="U17" s="54"/>
      <c r="V17" s="55"/>
      <c r="W17" s="55"/>
      <c r="X17" s="72"/>
    </row>
    <row r="18" spans="2:24" s="42" customFormat="1" ht="34.5" x14ac:dyDescent="0.25">
      <c r="B18" s="49" t="s">
        <v>169</v>
      </c>
      <c r="C18" s="41">
        <v>110</v>
      </c>
      <c r="D18" s="47">
        <v>220</v>
      </c>
      <c r="E18" s="32">
        <v>45538</v>
      </c>
      <c r="F18" s="30">
        <v>45546</v>
      </c>
      <c r="G18" s="50">
        <f t="shared" si="1"/>
        <v>7</v>
      </c>
      <c r="H18" s="33" t="s">
        <v>21</v>
      </c>
      <c r="I18" s="34" t="s">
        <v>6</v>
      </c>
      <c r="J18" s="71" t="s">
        <v>143</v>
      </c>
      <c r="K18" s="36" t="s">
        <v>261</v>
      </c>
      <c r="L18" s="37">
        <v>4954965</v>
      </c>
      <c r="M18" s="38" t="s">
        <v>2</v>
      </c>
      <c r="N18" s="39">
        <v>45627</v>
      </c>
      <c r="O18" s="31" t="s">
        <v>53</v>
      </c>
      <c r="P18" s="31" t="s">
        <v>136</v>
      </c>
      <c r="Q18" s="67" t="s">
        <v>309</v>
      </c>
      <c r="R18" s="44" t="s">
        <v>23</v>
      </c>
      <c r="S18" s="35" t="s">
        <v>308</v>
      </c>
      <c r="T18" s="53"/>
      <c r="U18" s="54"/>
      <c r="V18" s="55"/>
      <c r="W18" s="55"/>
      <c r="X18" s="72"/>
    </row>
    <row r="19" spans="2:24" s="42" customFormat="1" ht="18.75" x14ac:dyDescent="0.25">
      <c r="B19" s="49" t="s">
        <v>169</v>
      </c>
      <c r="C19" s="41">
        <v>110</v>
      </c>
      <c r="D19" s="47">
        <v>219</v>
      </c>
      <c r="E19" s="32">
        <v>45538</v>
      </c>
      <c r="F19" s="30">
        <v>45546</v>
      </c>
      <c r="G19" s="50">
        <f t="shared" si="1"/>
        <v>7</v>
      </c>
      <c r="H19" s="33" t="s">
        <v>21</v>
      </c>
      <c r="I19" s="34" t="s">
        <v>6</v>
      </c>
      <c r="J19" s="71" t="s">
        <v>143</v>
      </c>
      <c r="K19" s="36" t="s">
        <v>261</v>
      </c>
      <c r="L19" s="37">
        <v>4954965</v>
      </c>
      <c r="M19" s="38" t="s">
        <v>2</v>
      </c>
      <c r="N19" s="39">
        <v>45627</v>
      </c>
      <c r="O19" s="31" t="s">
        <v>54</v>
      </c>
      <c r="P19" s="31" t="s">
        <v>145</v>
      </c>
      <c r="Q19" s="67" t="s">
        <v>310</v>
      </c>
      <c r="R19" s="44" t="s">
        <v>23</v>
      </c>
      <c r="S19" s="35" t="s">
        <v>311</v>
      </c>
      <c r="T19" s="53"/>
      <c r="U19" s="54"/>
      <c r="V19" s="55"/>
      <c r="W19" s="55"/>
      <c r="X19" s="72"/>
    </row>
    <row r="20" spans="2:24" s="42" customFormat="1" ht="69" x14ac:dyDescent="0.25">
      <c r="B20" s="49" t="s">
        <v>169</v>
      </c>
      <c r="C20" s="41">
        <v>110</v>
      </c>
      <c r="D20" s="47">
        <v>218</v>
      </c>
      <c r="E20" s="32">
        <v>45538</v>
      </c>
      <c r="F20" s="30">
        <v>45546</v>
      </c>
      <c r="G20" s="50">
        <f t="shared" si="1"/>
        <v>7</v>
      </c>
      <c r="H20" s="33" t="s">
        <v>21</v>
      </c>
      <c r="I20" s="34" t="s">
        <v>6</v>
      </c>
      <c r="J20" s="71" t="s">
        <v>143</v>
      </c>
      <c r="K20" s="36" t="s">
        <v>261</v>
      </c>
      <c r="L20" s="37">
        <v>4954965</v>
      </c>
      <c r="M20" s="38" t="s">
        <v>2</v>
      </c>
      <c r="N20" s="39">
        <v>45627</v>
      </c>
      <c r="O20" s="31" t="s">
        <v>54</v>
      </c>
      <c r="P20" s="31" t="s">
        <v>312</v>
      </c>
      <c r="Q20" s="67" t="s">
        <v>313</v>
      </c>
      <c r="R20" s="44" t="s">
        <v>25</v>
      </c>
      <c r="S20" s="35" t="s">
        <v>314</v>
      </c>
      <c r="T20" s="53"/>
      <c r="U20" s="54"/>
      <c r="V20" s="55"/>
      <c r="W20" s="55"/>
      <c r="X20" s="72"/>
    </row>
    <row r="21" spans="2:24" s="42" customFormat="1" ht="103.5" x14ac:dyDescent="0.25">
      <c r="B21" s="49" t="s">
        <v>169</v>
      </c>
      <c r="C21" s="41">
        <v>110</v>
      </c>
      <c r="D21" s="47">
        <v>217</v>
      </c>
      <c r="E21" s="32">
        <v>45538</v>
      </c>
      <c r="F21" s="30">
        <v>45546</v>
      </c>
      <c r="G21" s="50">
        <f t="shared" si="1"/>
        <v>7</v>
      </c>
      <c r="H21" s="33" t="s">
        <v>21</v>
      </c>
      <c r="I21" s="34" t="s">
        <v>6</v>
      </c>
      <c r="J21" s="71" t="s">
        <v>143</v>
      </c>
      <c r="K21" s="36" t="s">
        <v>261</v>
      </c>
      <c r="L21" s="37">
        <v>4954965</v>
      </c>
      <c r="M21" s="38" t="s">
        <v>2</v>
      </c>
      <c r="N21" s="39">
        <v>45627</v>
      </c>
      <c r="O21" s="31" t="s">
        <v>98</v>
      </c>
      <c r="P21" s="31" t="s">
        <v>98</v>
      </c>
      <c r="Q21" s="67" t="s">
        <v>315</v>
      </c>
      <c r="R21" s="44" t="s">
        <v>25</v>
      </c>
      <c r="S21" s="35" t="s">
        <v>316</v>
      </c>
      <c r="T21" s="53"/>
      <c r="U21" s="54"/>
      <c r="V21" s="55"/>
      <c r="W21" s="55"/>
      <c r="X21" s="72"/>
    </row>
    <row r="22" spans="2:24" s="42" customFormat="1" ht="51.75" x14ac:dyDescent="0.25">
      <c r="B22" s="49" t="s">
        <v>169</v>
      </c>
      <c r="C22" s="41">
        <v>110</v>
      </c>
      <c r="D22" s="47">
        <v>216</v>
      </c>
      <c r="E22" s="32">
        <v>45538</v>
      </c>
      <c r="F22" s="30">
        <v>45546</v>
      </c>
      <c r="G22" s="50">
        <f t="shared" si="1"/>
        <v>7</v>
      </c>
      <c r="H22" s="33" t="s">
        <v>21</v>
      </c>
      <c r="I22" s="34" t="s">
        <v>6</v>
      </c>
      <c r="J22" s="71" t="s">
        <v>143</v>
      </c>
      <c r="K22" s="36" t="s">
        <v>261</v>
      </c>
      <c r="L22" s="37">
        <v>4954965</v>
      </c>
      <c r="M22" s="38" t="s">
        <v>2</v>
      </c>
      <c r="N22" s="39">
        <v>45627</v>
      </c>
      <c r="O22" s="31" t="s">
        <v>22</v>
      </c>
      <c r="P22" s="31" t="s">
        <v>22</v>
      </c>
      <c r="Q22" s="67" t="s">
        <v>317</v>
      </c>
      <c r="R22" s="44" t="s">
        <v>23</v>
      </c>
      <c r="S22" s="35" t="s">
        <v>322</v>
      </c>
      <c r="T22" s="53"/>
      <c r="U22" s="54"/>
      <c r="V22" s="55"/>
      <c r="W22" s="55"/>
      <c r="X22" s="72"/>
    </row>
    <row r="23" spans="2:24" s="42" customFormat="1" ht="34.5" x14ac:dyDescent="0.25">
      <c r="B23" s="49" t="s">
        <v>169</v>
      </c>
      <c r="C23" s="41">
        <v>110</v>
      </c>
      <c r="D23" s="47">
        <v>215</v>
      </c>
      <c r="E23" s="32">
        <v>45538</v>
      </c>
      <c r="F23" s="30">
        <v>45546</v>
      </c>
      <c r="G23" s="50">
        <f t="shared" si="1"/>
        <v>7</v>
      </c>
      <c r="H23" s="33" t="s">
        <v>21</v>
      </c>
      <c r="I23" s="34" t="s">
        <v>6</v>
      </c>
      <c r="J23" s="71" t="s">
        <v>143</v>
      </c>
      <c r="K23" s="36" t="s">
        <v>261</v>
      </c>
      <c r="L23" s="37">
        <v>4954965</v>
      </c>
      <c r="M23" s="38" t="s">
        <v>2</v>
      </c>
      <c r="N23" s="39">
        <v>45627</v>
      </c>
      <c r="O23" s="31" t="s">
        <v>61</v>
      </c>
      <c r="P23" s="31" t="s">
        <v>61</v>
      </c>
      <c r="Q23" s="67" t="s">
        <v>318</v>
      </c>
      <c r="R23" s="44" t="s">
        <v>23</v>
      </c>
      <c r="S23" s="35"/>
      <c r="T23" s="53"/>
      <c r="U23" s="54"/>
      <c r="V23" s="55"/>
      <c r="W23" s="55"/>
      <c r="X23" s="72"/>
    </row>
    <row r="24" spans="2:24" s="42" customFormat="1" ht="103.5" x14ac:dyDescent="0.25">
      <c r="B24" s="49" t="s">
        <v>169</v>
      </c>
      <c r="C24" s="41">
        <v>110</v>
      </c>
      <c r="D24" s="47">
        <v>214</v>
      </c>
      <c r="E24" s="32">
        <v>45538</v>
      </c>
      <c r="F24" s="30">
        <v>45546</v>
      </c>
      <c r="G24" s="50">
        <f t="shared" si="1"/>
        <v>7</v>
      </c>
      <c r="H24" s="33" t="s">
        <v>21</v>
      </c>
      <c r="I24" s="34" t="s">
        <v>6</v>
      </c>
      <c r="J24" s="71" t="s">
        <v>143</v>
      </c>
      <c r="K24" s="36" t="s">
        <v>261</v>
      </c>
      <c r="L24" s="37">
        <v>4954965</v>
      </c>
      <c r="M24" s="38" t="s">
        <v>2</v>
      </c>
      <c r="N24" s="39">
        <v>45627</v>
      </c>
      <c r="O24" s="31" t="s">
        <v>48</v>
      </c>
      <c r="P24" s="31" t="s">
        <v>48</v>
      </c>
      <c r="Q24" s="67" t="s">
        <v>319</v>
      </c>
      <c r="R24" s="44" t="s">
        <v>23</v>
      </c>
      <c r="S24" s="35" t="s">
        <v>323</v>
      </c>
      <c r="T24" s="53"/>
      <c r="U24" s="54"/>
      <c r="V24" s="55"/>
      <c r="W24" s="55"/>
      <c r="X24" s="72"/>
    </row>
    <row r="25" spans="2:24" s="42" customFormat="1" ht="86.25" x14ac:dyDescent="0.25">
      <c r="B25" s="49" t="s">
        <v>169</v>
      </c>
      <c r="C25" s="41">
        <v>110</v>
      </c>
      <c r="D25" s="47">
        <v>213</v>
      </c>
      <c r="E25" s="32">
        <v>45538</v>
      </c>
      <c r="F25" s="30">
        <v>45546</v>
      </c>
      <c r="G25" s="50">
        <f t="shared" si="1"/>
        <v>7</v>
      </c>
      <c r="H25" s="33" t="s">
        <v>21</v>
      </c>
      <c r="I25" s="34" t="s">
        <v>6</v>
      </c>
      <c r="J25" s="71" t="s">
        <v>143</v>
      </c>
      <c r="K25" s="36" t="s">
        <v>261</v>
      </c>
      <c r="L25" s="37">
        <v>4954965</v>
      </c>
      <c r="M25" s="38" t="s">
        <v>2</v>
      </c>
      <c r="N25" s="39">
        <v>45627</v>
      </c>
      <c r="O25" s="31" t="s">
        <v>70</v>
      </c>
      <c r="P25" s="31" t="s">
        <v>70</v>
      </c>
      <c r="Q25" s="67" t="s">
        <v>320</v>
      </c>
      <c r="R25" s="44" t="s">
        <v>34</v>
      </c>
      <c r="S25" s="35" t="s">
        <v>324</v>
      </c>
      <c r="T25" s="53"/>
      <c r="U25" s="54"/>
      <c r="V25" s="55"/>
      <c r="W25" s="55"/>
      <c r="X25" s="72"/>
    </row>
    <row r="26" spans="2:24" s="42" customFormat="1" ht="189.75" x14ac:dyDescent="0.25">
      <c r="B26" s="49" t="s">
        <v>169</v>
      </c>
      <c r="C26" s="41">
        <v>110</v>
      </c>
      <c r="D26" s="47">
        <v>212</v>
      </c>
      <c r="E26" s="32">
        <v>45538</v>
      </c>
      <c r="F26" s="30">
        <v>45546</v>
      </c>
      <c r="G26" s="50">
        <f t="shared" si="0"/>
        <v>7</v>
      </c>
      <c r="H26" s="33" t="s">
        <v>21</v>
      </c>
      <c r="I26" s="34" t="s">
        <v>6</v>
      </c>
      <c r="J26" s="71" t="s">
        <v>143</v>
      </c>
      <c r="K26" s="36" t="s">
        <v>261</v>
      </c>
      <c r="L26" s="37">
        <v>4954965</v>
      </c>
      <c r="M26" s="38" t="s">
        <v>2</v>
      </c>
      <c r="N26" s="39">
        <v>45627</v>
      </c>
      <c r="O26" s="31" t="s">
        <v>70</v>
      </c>
      <c r="P26" s="31" t="s">
        <v>325</v>
      </c>
      <c r="Q26" s="67" t="s">
        <v>321</v>
      </c>
      <c r="R26" s="44" t="s">
        <v>25</v>
      </c>
      <c r="S26" s="35" t="s">
        <v>326</v>
      </c>
      <c r="T26" s="53"/>
      <c r="U26" s="54"/>
      <c r="V26" s="55"/>
      <c r="W26" s="55"/>
      <c r="X26" s="72"/>
    </row>
    <row r="27" spans="2:24" s="42" customFormat="1" ht="51.75" x14ac:dyDescent="0.25">
      <c r="B27" s="49" t="s">
        <v>169</v>
      </c>
      <c r="C27" s="41">
        <v>110</v>
      </c>
      <c r="D27" s="47">
        <v>211</v>
      </c>
      <c r="E27" s="32">
        <v>45538</v>
      </c>
      <c r="F27" s="30">
        <v>45544</v>
      </c>
      <c r="G27" s="50">
        <f t="shared" ref="G27:G28" si="2">NETWORKDAYS(E27,F27)</f>
        <v>5</v>
      </c>
      <c r="H27" s="33" t="s">
        <v>38</v>
      </c>
      <c r="I27" s="34" t="s">
        <v>6</v>
      </c>
      <c r="J27" s="71" t="s">
        <v>143</v>
      </c>
      <c r="K27" s="36" t="s">
        <v>261</v>
      </c>
      <c r="L27" s="37">
        <v>4954965</v>
      </c>
      <c r="M27" s="38" t="s">
        <v>2</v>
      </c>
      <c r="N27" s="39">
        <v>45627</v>
      </c>
      <c r="O27" s="31" t="s">
        <v>102</v>
      </c>
      <c r="P27" s="31" t="s">
        <v>137</v>
      </c>
      <c r="Q27" s="67" t="s">
        <v>303</v>
      </c>
      <c r="R27" s="44" t="s">
        <v>23</v>
      </c>
      <c r="S27" s="35"/>
      <c r="T27" s="53"/>
      <c r="U27" s="54"/>
      <c r="V27" s="55"/>
      <c r="W27" s="55"/>
      <c r="X27" s="72"/>
    </row>
    <row r="28" spans="2:24" s="42" customFormat="1" ht="69" x14ac:dyDescent="0.25">
      <c r="B28" s="49" t="s">
        <v>169</v>
      </c>
      <c r="C28" s="41">
        <v>110</v>
      </c>
      <c r="D28" s="47">
        <v>210</v>
      </c>
      <c r="E28" s="32">
        <v>45538</v>
      </c>
      <c r="F28" s="30">
        <v>45544</v>
      </c>
      <c r="G28" s="50">
        <f t="shared" si="2"/>
        <v>5</v>
      </c>
      <c r="H28" s="33" t="s">
        <v>38</v>
      </c>
      <c r="I28" s="34" t="s">
        <v>6</v>
      </c>
      <c r="J28" s="71" t="s">
        <v>143</v>
      </c>
      <c r="K28" s="36" t="s">
        <v>261</v>
      </c>
      <c r="L28" s="37">
        <v>4954965</v>
      </c>
      <c r="M28" s="38" t="s">
        <v>2</v>
      </c>
      <c r="N28" s="39">
        <v>45627</v>
      </c>
      <c r="O28" s="31" t="s">
        <v>87</v>
      </c>
      <c r="P28" s="31" t="s">
        <v>87</v>
      </c>
      <c r="Q28" s="67" t="s">
        <v>304</v>
      </c>
      <c r="R28" s="44" t="s">
        <v>23</v>
      </c>
      <c r="S28" s="35" t="s">
        <v>305</v>
      </c>
      <c r="T28" s="53"/>
      <c r="U28" s="54"/>
      <c r="V28" s="55"/>
      <c r="W28" s="55"/>
      <c r="X28" s="72"/>
    </row>
    <row r="29" spans="2:24" s="42" customFormat="1" ht="34.5" x14ac:dyDescent="0.25">
      <c r="B29" s="49" t="s">
        <v>169</v>
      </c>
      <c r="C29" s="41">
        <v>110</v>
      </c>
      <c r="D29" s="47">
        <v>209</v>
      </c>
      <c r="E29" s="32">
        <v>45538</v>
      </c>
      <c r="F29" s="30">
        <v>45544</v>
      </c>
      <c r="G29" s="50">
        <f t="shared" si="0"/>
        <v>5</v>
      </c>
      <c r="H29" s="33" t="s">
        <v>38</v>
      </c>
      <c r="I29" s="34" t="s">
        <v>6</v>
      </c>
      <c r="J29" s="71" t="s">
        <v>143</v>
      </c>
      <c r="K29" s="36" t="s">
        <v>261</v>
      </c>
      <c r="L29" s="37">
        <v>4954965</v>
      </c>
      <c r="M29" s="38" t="s">
        <v>2</v>
      </c>
      <c r="N29" s="39">
        <v>45627</v>
      </c>
      <c r="O29" s="31" t="s">
        <v>50</v>
      </c>
      <c r="P29" s="31" t="s">
        <v>300</v>
      </c>
      <c r="Q29" s="67" t="s">
        <v>301</v>
      </c>
      <c r="R29" s="44" t="s">
        <v>23</v>
      </c>
      <c r="S29" s="35" t="s">
        <v>302</v>
      </c>
      <c r="T29" s="53"/>
      <c r="U29" s="54"/>
      <c r="V29" s="55"/>
      <c r="W29" s="55"/>
      <c r="X29" s="72"/>
    </row>
    <row r="30" spans="2:24" s="42" customFormat="1" ht="51.75" x14ac:dyDescent="0.25">
      <c r="B30" s="49" t="s">
        <v>169</v>
      </c>
      <c r="C30" s="41">
        <v>110</v>
      </c>
      <c r="D30" s="47">
        <v>208</v>
      </c>
      <c r="E30" s="32">
        <v>45538</v>
      </c>
      <c r="F30" s="30">
        <v>45544</v>
      </c>
      <c r="G30" s="50">
        <f t="shared" si="0"/>
        <v>5</v>
      </c>
      <c r="H30" s="33" t="s">
        <v>38</v>
      </c>
      <c r="I30" s="34" t="s">
        <v>6</v>
      </c>
      <c r="J30" s="71" t="s">
        <v>143</v>
      </c>
      <c r="K30" s="36" t="s">
        <v>261</v>
      </c>
      <c r="L30" s="37">
        <v>4954965</v>
      </c>
      <c r="M30" s="38" t="s">
        <v>2</v>
      </c>
      <c r="N30" s="39">
        <v>45627</v>
      </c>
      <c r="O30" s="31" t="s">
        <v>70</v>
      </c>
      <c r="P30" s="31" t="s">
        <v>297</v>
      </c>
      <c r="Q30" s="67" t="s">
        <v>298</v>
      </c>
      <c r="R30" s="44" t="s">
        <v>34</v>
      </c>
      <c r="S30" s="35" t="s">
        <v>299</v>
      </c>
      <c r="T30" s="53"/>
      <c r="U30" s="54"/>
      <c r="V30" s="55"/>
      <c r="W30" s="55"/>
      <c r="X30" s="72"/>
    </row>
    <row r="31" spans="2:24" s="42" customFormat="1" ht="86.25" x14ac:dyDescent="0.25">
      <c r="B31" s="49" t="s">
        <v>169</v>
      </c>
      <c r="C31" s="41">
        <v>110</v>
      </c>
      <c r="D31" s="47">
        <v>207</v>
      </c>
      <c r="E31" s="32">
        <v>45538</v>
      </c>
      <c r="F31" s="30">
        <v>45544</v>
      </c>
      <c r="G31" s="50">
        <f t="shared" ref="G31:G34" si="3">NETWORKDAYS(E31,F31)</f>
        <v>5</v>
      </c>
      <c r="H31" s="33" t="s">
        <v>38</v>
      </c>
      <c r="I31" s="34" t="s">
        <v>6</v>
      </c>
      <c r="J31" s="71" t="s">
        <v>143</v>
      </c>
      <c r="K31" s="36" t="s">
        <v>261</v>
      </c>
      <c r="L31" s="37">
        <v>4954965</v>
      </c>
      <c r="M31" s="38" t="s">
        <v>2</v>
      </c>
      <c r="N31" s="39">
        <v>45627</v>
      </c>
      <c r="O31" s="31" t="s">
        <v>41</v>
      </c>
      <c r="P31" s="31" t="s">
        <v>283</v>
      </c>
      <c r="Q31" s="82" t="s">
        <v>287</v>
      </c>
      <c r="R31" s="44" t="s">
        <v>23</v>
      </c>
      <c r="S31" s="35" t="s">
        <v>284</v>
      </c>
      <c r="T31" s="53"/>
      <c r="U31" s="54"/>
      <c r="V31" s="55"/>
      <c r="W31" s="55"/>
      <c r="X31" s="35" t="s">
        <v>284</v>
      </c>
    </row>
    <row r="32" spans="2:24" s="42" customFormat="1" ht="86.25" x14ac:dyDescent="0.25">
      <c r="B32" s="49" t="s">
        <v>169</v>
      </c>
      <c r="C32" s="41">
        <v>110</v>
      </c>
      <c r="D32" s="47">
        <v>206</v>
      </c>
      <c r="E32" s="32">
        <v>45538</v>
      </c>
      <c r="F32" s="30">
        <v>45544</v>
      </c>
      <c r="G32" s="50">
        <f t="shared" si="3"/>
        <v>5</v>
      </c>
      <c r="H32" s="33" t="s">
        <v>38</v>
      </c>
      <c r="I32" s="34" t="s">
        <v>6</v>
      </c>
      <c r="J32" s="71" t="s">
        <v>143</v>
      </c>
      <c r="K32" s="36" t="s">
        <v>261</v>
      </c>
      <c r="L32" s="37">
        <v>4954965</v>
      </c>
      <c r="M32" s="38" t="s">
        <v>2</v>
      </c>
      <c r="N32" s="39">
        <v>45627</v>
      </c>
      <c r="O32" s="31" t="s">
        <v>41</v>
      </c>
      <c r="P32" s="31" t="s">
        <v>41</v>
      </c>
      <c r="Q32" s="82" t="s">
        <v>288</v>
      </c>
      <c r="R32" s="44" t="s">
        <v>25</v>
      </c>
      <c r="S32" s="35" t="s">
        <v>282</v>
      </c>
      <c r="T32" s="53"/>
      <c r="U32" s="54"/>
      <c r="V32" s="55"/>
      <c r="W32" s="55"/>
      <c r="X32" s="72"/>
    </row>
    <row r="33" spans="2:24" s="42" customFormat="1" ht="51.75" x14ac:dyDescent="0.25">
      <c r="B33" s="49" t="s">
        <v>169</v>
      </c>
      <c r="C33" s="41">
        <v>110</v>
      </c>
      <c r="D33" s="47">
        <v>205</v>
      </c>
      <c r="E33" s="32">
        <v>45538</v>
      </c>
      <c r="F33" s="30">
        <v>45544</v>
      </c>
      <c r="G33" s="50">
        <f t="shared" si="3"/>
        <v>5</v>
      </c>
      <c r="H33" s="33" t="s">
        <v>38</v>
      </c>
      <c r="I33" s="34" t="s">
        <v>6</v>
      </c>
      <c r="J33" s="71" t="s">
        <v>143</v>
      </c>
      <c r="K33" s="36" t="s">
        <v>261</v>
      </c>
      <c r="L33" s="37">
        <v>4954965</v>
      </c>
      <c r="M33" s="38" t="s">
        <v>2</v>
      </c>
      <c r="N33" s="39">
        <v>45627</v>
      </c>
      <c r="O33" s="31" t="s">
        <v>67</v>
      </c>
      <c r="P33" s="31" t="s">
        <v>162</v>
      </c>
      <c r="Q33" s="82" t="s">
        <v>289</v>
      </c>
      <c r="R33" s="44" t="s">
        <v>23</v>
      </c>
      <c r="S33" s="35" t="s">
        <v>281</v>
      </c>
      <c r="T33" s="53"/>
      <c r="U33" s="54"/>
      <c r="V33" s="55"/>
      <c r="W33" s="55"/>
      <c r="X33" s="72"/>
    </row>
    <row r="34" spans="2:24" s="42" customFormat="1" ht="138" x14ac:dyDescent="0.25">
      <c r="B34" s="49" t="s">
        <v>169</v>
      </c>
      <c r="C34" s="41">
        <v>110</v>
      </c>
      <c r="D34" s="47">
        <v>204</v>
      </c>
      <c r="E34" s="32">
        <v>45538</v>
      </c>
      <c r="F34" s="30">
        <v>45544</v>
      </c>
      <c r="G34" s="50">
        <f t="shared" si="3"/>
        <v>5</v>
      </c>
      <c r="H34" s="33" t="s">
        <v>38</v>
      </c>
      <c r="I34" s="34" t="s">
        <v>6</v>
      </c>
      <c r="J34" s="71" t="s">
        <v>143</v>
      </c>
      <c r="K34" s="36" t="s">
        <v>261</v>
      </c>
      <c r="L34" s="37">
        <v>4954965</v>
      </c>
      <c r="M34" s="38" t="s">
        <v>2</v>
      </c>
      <c r="N34" s="39">
        <v>45627</v>
      </c>
      <c r="O34" s="31" t="s">
        <v>109</v>
      </c>
      <c r="P34" s="31" t="s">
        <v>109</v>
      </c>
      <c r="Q34" s="82" t="s">
        <v>290</v>
      </c>
      <c r="R34" s="44" t="s">
        <v>32</v>
      </c>
      <c r="S34" s="35" t="s">
        <v>285</v>
      </c>
      <c r="T34" s="53"/>
      <c r="U34" s="54"/>
      <c r="V34" s="55"/>
      <c r="W34" s="55"/>
      <c r="X34" s="72"/>
    </row>
    <row r="35" spans="2:24" s="42" customFormat="1" ht="69" x14ac:dyDescent="0.25">
      <c r="B35" s="49" t="s">
        <v>169</v>
      </c>
      <c r="C35" s="41">
        <v>110</v>
      </c>
      <c r="D35" s="47">
        <v>203</v>
      </c>
      <c r="E35" s="32">
        <v>45538</v>
      </c>
      <c r="F35" s="30">
        <v>45544</v>
      </c>
      <c r="G35" s="50">
        <f t="shared" si="0"/>
        <v>5</v>
      </c>
      <c r="H35" s="33" t="s">
        <v>38</v>
      </c>
      <c r="I35" s="34" t="s">
        <v>6</v>
      </c>
      <c r="J35" s="71" t="s">
        <v>143</v>
      </c>
      <c r="K35" s="36" t="s">
        <v>261</v>
      </c>
      <c r="L35" s="37">
        <v>4954965</v>
      </c>
      <c r="M35" s="38" t="s">
        <v>2</v>
      </c>
      <c r="N35" s="39">
        <v>45627</v>
      </c>
      <c r="O35" s="31" t="s">
        <v>70</v>
      </c>
      <c r="P35" s="31" t="s">
        <v>286</v>
      </c>
      <c r="Q35" s="82" t="s">
        <v>291</v>
      </c>
      <c r="R35" s="44" t="s">
        <v>23</v>
      </c>
      <c r="S35" s="35" t="s">
        <v>292</v>
      </c>
      <c r="T35" s="53"/>
      <c r="U35" s="54"/>
      <c r="V35" s="55"/>
      <c r="W35" s="55"/>
      <c r="X35" s="72"/>
    </row>
    <row r="36" spans="2:24" s="42" customFormat="1" ht="51.75" x14ac:dyDescent="0.25">
      <c r="B36" s="49" t="s">
        <v>169</v>
      </c>
      <c r="C36" s="41">
        <v>110</v>
      </c>
      <c r="D36" s="47">
        <v>202</v>
      </c>
      <c r="E36" s="32">
        <v>45538</v>
      </c>
      <c r="F36" s="30">
        <v>45544</v>
      </c>
      <c r="G36" s="50">
        <f t="shared" si="0"/>
        <v>5</v>
      </c>
      <c r="H36" s="33" t="s">
        <v>38</v>
      </c>
      <c r="I36" s="34" t="s">
        <v>6</v>
      </c>
      <c r="J36" s="71" t="s">
        <v>143</v>
      </c>
      <c r="K36" s="36" t="s">
        <v>261</v>
      </c>
      <c r="L36" s="37">
        <v>4954965</v>
      </c>
      <c r="M36" s="38" t="s">
        <v>2</v>
      </c>
      <c r="N36" s="39">
        <v>45627</v>
      </c>
      <c r="O36" s="31" t="s">
        <v>293</v>
      </c>
      <c r="P36" s="31" t="s">
        <v>294</v>
      </c>
      <c r="Q36" s="82" t="s">
        <v>295</v>
      </c>
      <c r="R36" s="44" t="s">
        <v>32</v>
      </c>
      <c r="S36" s="35" t="s">
        <v>296</v>
      </c>
      <c r="T36" s="53"/>
      <c r="U36" s="54"/>
      <c r="V36" s="55"/>
      <c r="W36" s="55"/>
      <c r="X36" s="72"/>
    </row>
    <row r="37" spans="2:24" s="42" customFormat="1" ht="51.75" x14ac:dyDescent="0.25">
      <c r="B37" s="49" t="s">
        <v>169</v>
      </c>
      <c r="C37" s="41">
        <v>110</v>
      </c>
      <c r="D37" s="47">
        <v>201</v>
      </c>
      <c r="E37" s="32">
        <v>45538</v>
      </c>
      <c r="F37" s="30">
        <v>45544</v>
      </c>
      <c r="G37" s="50">
        <f t="shared" si="0"/>
        <v>5</v>
      </c>
      <c r="H37" s="33" t="s">
        <v>38</v>
      </c>
      <c r="I37" s="34" t="s">
        <v>6</v>
      </c>
      <c r="J37" s="71" t="s">
        <v>143</v>
      </c>
      <c r="K37" s="36" t="s">
        <v>261</v>
      </c>
      <c r="L37" s="37">
        <v>4954965</v>
      </c>
      <c r="M37" s="38" t="s">
        <v>2</v>
      </c>
      <c r="N37" s="39">
        <v>45627</v>
      </c>
      <c r="O37" s="31" t="s">
        <v>41</v>
      </c>
      <c r="P37" s="31" t="s">
        <v>280</v>
      </c>
      <c r="Q37" s="67" t="s">
        <v>278</v>
      </c>
      <c r="R37" s="44" t="s">
        <v>34</v>
      </c>
      <c r="S37" s="35" t="s">
        <v>279</v>
      </c>
      <c r="T37" s="53"/>
      <c r="U37" s="54"/>
      <c r="V37" s="55"/>
      <c r="W37" s="55"/>
      <c r="X37" s="72"/>
    </row>
    <row r="38" spans="2:24" s="42" customFormat="1" ht="51.75" x14ac:dyDescent="0.25">
      <c r="B38" s="49" t="s">
        <v>169</v>
      </c>
      <c r="C38" s="41">
        <v>110</v>
      </c>
      <c r="D38" s="47">
        <v>200</v>
      </c>
      <c r="E38" s="32">
        <v>45538</v>
      </c>
      <c r="F38" s="30">
        <v>45544</v>
      </c>
      <c r="G38" s="50">
        <f t="shared" si="0"/>
        <v>5</v>
      </c>
      <c r="H38" s="33" t="s">
        <v>38</v>
      </c>
      <c r="I38" s="34" t="s">
        <v>6</v>
      </c>
      <c r="J38" s="71" t="s">
        <v>143</v>
      </c>
      <c r="K38" s="36" t="s">
        <v>261</v>
      </c>
      <c r="L38" s="37">
        <v>4954965</v>
      </c>
      <c r="M38" s="38" t="s">
        <v>2</v>
      </c>
      <c r="N38" s="39">
        <v>45627</v>
      </c>
      <c r="O38" s="31" t="s">
        <v>70</v>
      </c>
      <c r="P38" s="31" t="s">
        <v>124</v>
      </c>
      <c r="Q38" s="67" t="s">
        <v>276</v>
      </c>
      <c r="R38" s="44" t="s">
        <v>34</v>
      </c>
      <c r="S38" s="35" t="s">
        <v>277</v>
      </c>
      <c r="T38" s="53"/>
      <c r="U38" s="54"/>
      <c r="V38" s="55"/>
      <c r="W38" s="55"/>
      <c r="X38" s="72"/>
    </row>
    <row r="39" spans="2:24" s="42" customFormat="1" ht="120.75" x14ac:dyDescent="0.25">
      <c r="B39" s="49" t="s">
        <v>169</v>
      </c>
      <c r="C39" s="41">
        <v>110</v>
      </c>
      <c r="D39" s="47">
        <v>199</v>
      </c>
      <c r="E39" s="32">
        <v>45538</v>
      </c>
      <c r="F39" s="30">
        <v>45544</v>
      </c>
      <c r="G39" s="50">
        <f t="shared" si="0"/>
        <v>5</v>
      </c>
      <c r="H39" s="33" t="s">
        <v>38</v>
      </c>
      <c r="I39" s="34" t="s">
        <v>6</v>
      </c>
      <c r="J39" s="71" t="s">
        <v>143</v>
      </c>
      <c r="K39" s="36" t="s">
        <v>261</v>
      </c>
      <c r="L39" s="37">
        <v>4954965</v>
      </c>
      <c r="M39" s="38" t="s">
        <v>2</v>
      </c>
      <c r="N39" s="39">
        <v>45627</v>
      </c>
      <c r="O39" s="31" t="s">
        <v>70</v>
      </c>
      <c r="P39" s="31" t="s">
        <v>275</v>
      </c>
      <c r="Q39" s="67" t="s">
        <v>273</v>
      </c>
      <c r="R39" s="44" t="s">
        <v>32</v>
      </c>
      <c r="S39" s="35" t="s">
        <v>274</v>
      </c>
      <c r="T39" s="53"/>
      <c r="U39" s="54"/>
      <c r="V39" s="55"/>
      <c r="W39" s="55"/>
      <c r="X39" s="72"/>
    </row>
    <row r="40" spans="2:24" s="42" customFormat="1" ht="86.25" x14ac:dyDescent="0.25">
      <c r="B40" s="49" t="s">
        <v>169</v>
      </c>
      <c r="C40" s="41">
        <v>110</v>
      </c>
      <c r="D40" s="47">
        <v>198</v>
      </c>
      <c r="E40" s="32">
        <v>45538</v>
      </c>
      <c r="F40" s="30">
        <v>45544</v>
      </c>
      <c r="G40" s="50">
        <f t="shared" si="0"/>
        <v>5</v>
      </c>
      <c r="H40" s="33" t="s">
        <v>38</v>
      </c>
      <c r="I40" s="34" t="s">
        <v>6</v>
      </c>
      <c r="J40" s="71" t="s">
        <v>143</v>
      </c>
      <c r="K40" s="36" t="s">
        <v>261</v>
      </c>
      <c r="L40" s="37">
        <v>4954965</v>
      </c>
      <c r="M40" s="38" t="s">
        <v>2</v>
      </c>
      <c r="N40" s="39">
        <v>45627</v>
      </c>
      <c r="O40" s="31" t="s">
        <v>95</v>
      </c>
      <c r="P40" s="31" t="s">
        <v>272</v>
      </c>
      <c r="Q40" s="67" t="s">
        <v>270</v>
      </c>
      <c r="R40" s="44" t="s">
        <v>32</v>
      </c>
      <c r="S40" s="35" t="s">
        <v>271</v>
      </c>
      <c r="T40" s="53"/>
      <c r="U40" s="54"/>
      <c r="V40" s="55"/>
      <c r="W40" s="55"/>
      <c r="X40" s="72"/>
    </row>
    <row r="41" spans="2:24" s="42" customFormat="1" ht="189.75" x14ac:dyDescent="0.25">
      <c r="B41" s="49" t="s">
        <v>169</v>
      </c>
      <c r="C41" s="41">
        <v>110</v>
      </c>
      <c r="D41" s="47">
        <v>197</v>
      </c>
      <c r="E41" s="32">
        <v>45538</v>
      </c>
      <c r="F41" s="30">
        <v>45544</v>
      </c>
      <c r="G41" s="50">
        <f t="shared" si="0"/>
        <v>5</v>
      </c>
      <c r="H41" s="33" t="s">
        <v>38</v>
      </c>
      <c r="I41" s="34" t="s">
        <v>6</v>
      </c>
      <c r="J41" s="71" t="s">
        <v>143</v>
      </c>
      <c r="K41" s="36" t="s">
        <v>261</v>
      </c>
      <c r="L41" s="37">
        <v>4954965</v>
      </c>
      <c r="M41" s="38" t="s">
        <v>2</v>
      </c>
      <c r="N41" s="39">
        <v>45627</v>
      </c>
      <c r="O41" s="31" t="s">
        <v>42</v>
      </c>
      <c r="P41" s="31" t="s">
        <v>125</v>
      </c>
      <c r="Q41" s="67" t="s">
        <v>268</v>
      </c>
      <c r="R41" s="44" t="s">
        <v>32</v>
      </c>
      <c r="S41" s="35" t="s">
        <v>269</v>
      </c>
      <c r="T41" s="53"/>
      <c r="U41" s="54"/>
      <c r="V41" s="55"/>
      <c r="W41" s="55"/>
      <c r="X41" s="72"/>
    </row>
    <row r="42" spans="2:24" s="42" customFormat="1" ht="50.25" customHeight="1" x14ac:dyDescent="0.25">
      <c r="B42" s="49" t="s">
        <v>169</v>
      </c>
      <c r="C42" s="41">
        <v>110</v>
      </c>
      <c r="D42" s="47">
        <v>196</v>
      </c>
      <c r="E42" s="32">
        <v>45538</v>
      </c>
      <c r="F42" s="30">
        <v>45544</v>
      </c>
      <c r="G42" s="50">
        <f t="shared" si="0"/>
        <v>5</v>
      </c>
      <c r="H42" s="33" t="s">
        <v>38</v>
      </c>
      <c r="I42" s="34" t="s">
        <v>6</v>
      </c>
      <c r="J42" s="71" t="s">
        <v>143</v>
      </c>
      <c r="K42" s="36" t="s">
        <v>261</v>
      </c>
      <c r="L42" s="37">
        <v>4954965</v>
      </c>
      <c r="M42" s="38" t="s">
        <v>2</v>
      </c>
      <c r="N42" s="39">
        <v>45627</v>
      </c>
      <c r="O42" s="31" t="s">
        <v>59</v>
      </c>
      <c r="P42" s="31" t="s">
        <v>264</v>
      </c>
      <c r="Q42" s="67" t="s">
        <v>266</v>
      </c>
      <c r="R42" s="44" t="s">
        <v>23</v>
      </c>
      <c r="S42" s="35" t="s">
        <v>265</v>
      </c>
      <c r="T42" s="53"/>
      <c r="U42" s="54"/>
      <c r="V42" s="55"/>
      <c r="W42" s="55"/>
      <c r="X42" s="72"/>
    </row>
    <row r="43" spans="2:24" s="42" customFormat="1" ht="51.75" x14ac:dyDescent="0.25">
      <c r="B43" s="49" t="s">
        <v>169</v>
      </c>
      <c r="C43" s="41">
        <v>110</v>
      </c>
      <c r="D43" s="47">
        <v>195</v>
      </c>
      <c r="E43" s="32">
        <v>45538</v>
      </c>
      <c r="F43" s="30">
        <v>45544</v>
      </c>
      <c r="G43" s="50">
        <f>NETWORKDAYS(E43,F43)</f>
        <v>5</v>
      </c>
      <c r="H43" s="33" t="s">
        <v>38</v>
      </c>
      <c r="I43" s="34" t="s">
        <v>6</v>
      </c>
      <c r="J43" s="71" t="s">
        <v>143</v>
      </c>
      <c r="K43" s="36" t="s">
        <v>261</v>
      </c>
      <c r="L43" s="37">
        <v>4954965</v>
      </c>
      <c r="M43" s="38" t="s">
        <v>2</v>
      </c>
      <c r="N43" s="39">
        <v>45627</v>
      </c>
      <c r="O43" s="31" t="s">
        <v>74</v>
      </c>
      <c r="P43" s="31" t="s">
        <v>262</v>
      </c>
      <c r="Q43" s="67" t="s">
        <v>267</v>
      </c>
      <c r="R43" s="44" t="s">
        <v>23</v>
      </c>
      <c r="S43" s="35" t="s">
        <v>263</v>
      </c>
      <c r="T43" s="53"/>
      <c r="U43" s="54"/>
      <c r="V43" s="55"/>
      <c r="W43" s="55"/>
      <c r="X43" s="72"/>
    </row>
    <row r="44" spans="2:24" s="42" customFormat="1" ht="240.75" customHeight="1" x14ac:dyDescent="0.25">
      <c r="B44" s="49" t="s">
        <v>169</v>
      </c>
      <c r="C44" s="41">
        <v>109</v>
      </c>
      <c r="D44" s="47">
        <v>194</v>
      </c>
      <c r="E44" s="32">
        <v>45531</v>
      </c>
      <c r="F44" s="30">
        <v>45539</v>
      </c>
      <c r="G44" s="50">
        <f>NETWORKDAYS(E44,F44-1)</f>
        <v>6</v>
      </c>
      <c r="H44" s="33" t="s">
        <v>21</v>
      </c>
      <c r="I44" s="34" t="s">
        <v>1</v>
      </c>
      <c r="J44" s="71" t="s">
        <v>154</v>
      </c>
      <c r="K44" s="36" t="s">
        <v>254</v>
      </c>
      <c r="L44" s="37">
        <v>4954549</v>
      </c>
      <c r="M44" s="38" t="s">
        <v>2</v>
      </c>
      <c r="N44" s="39">
        <v>45658</v>
      </c>
      <c r="O44" s="31" t="s">
        <v>110</v>
      </c>
      <c r="P44" s="31" t="s">
        <v>257</v>
      </c>
      <c r="Q44" s="67" t="s">
        <v>255</v>
      </c>
      <c r="R44" s="44" t="s">
        <v>34</v>
      </c>
      <c r="S44" s="35" t="s">
        <v>258</v>
      </c>
      <c r="T44" s="53"/>
      <c r="U44" s="54"/>
      <c r="V44" s="55"/>
      <c r="W44" s="55"/>
      <c r="X44" s="72"/>
    </row>
    <row r="45" spans="2:24" s="42" customFormat="1" ht="240.75" customHeight="1" x14ac:dyDescent="0.25">
      <c r="B45" s="49" t="s">
        <v>169</v>
      </c>
      <c r="C45" s="41">
        <v>109</v>
      </c>
      <c r="D45" s="47">
        <v>194</v>
      </c>
      <c r="E45" s="32">
        <v>45531</v>
      </c>
      <c r="F45" s="30">
        <v>45532</v>
      </c>
      <c r="G45" s="50">
        <f>NETWORKDAYS(E45,F45-1)</f>
        <v>1</v>
      </c>
      <c r="H45" s="33" t="s">
        <v>21</v>
      </c>
      <c r="I45" s="34" t="s">
        <v>1</v>
      </c>
      <c r="J45" s="71" t="s">
        <v>154</v>
      </c>
      <c r="K45" s="36" t="s">
        <v>254</v>
      </c>
      <c r="L45" s="37">
        <v>4954549</v>
      </c>
      <c r="M45" s="38" t="s">
        <v>2</v>
      </c>
      <c r="N45" s="39">
        <v>45658</v>
      </c>
      <c r="O45" s="31" t="s">
        <v>110</v>
      </c>
      <c r="P45" s="31" t="s">
        <v>257</v>
      </c>
      <c r="Q45" s="67" t="s">
        <v>255</v>
      </c>
      <c r="R45" s="44" t="s">
        <v>34</v>
      </c>
      <c r="S45" s="35" t="s">
        <v>256</v>
      </c>
      <c r="T45" s="53"/>
      <c r="U45" s="54"/>
      <c r="V45" s="55"/>
      <c r="W45" s="55"/>
      <c r="X45" s="72"/>
    </row>
    <row r="46" spans="2:24" s="42" customFormat="1" ht="103.5" x14ac:dyDescent="0.25">
      <c r="B46" s="49" t="s">
        <v>169</v>
      </c>
      <c r="C46" s="41">
        <v>108</v>
      </c>
      <c r="D46" s="47">
        <v>193</v>
      </c>
      <c r="E46" s="32">
        <v>45530</v>
      </c>
      <c r="F46" s="30">
        <v>45539</v>
      </c>
      <c r="G46" s="50">
        <f t="shared" ref="G46" si="4">NETWORKDAYS(E46,F46)</f>
        <v>8</v>
      </c>
      <c r="H46" s="33" t="s">
        <v>21</v>
      </c>
      <c r="I46" s="34" t="s">
        <v>1</v>
      </c>
      <c r="J46" s="71" t="s">
        <v>144</v>
      </c>
      <c r="K46" s="36" t="s">
        <v>248</v>
      </c>
      <c r="L46" s="37" t="s">
        <v>249</v>
      </c>
      <c r="M46" s="38" t="s">
        <v>2</v>
      </c>
      <c r="N46" s="39">
        <v>45658</v>
      </c>
      <c r="O46" s="6" t="s">
        <v>250</v>
      </c>
      <c r="P46" s="31" t="s">
        <v>251</v>
      </c>
      <c r="Q46" s="67" t="s">
        <v>252</v>
      </c>
      <c r="R46" s="44" t="s">
        <v>34</v>
      </c>
      <c r="S46" s="35" t="s">
        <v>253</v>
      </c>
      <c r="T46" s="53"/>
      <c r="U46" s="54"/>
      <c r="V46" s="55"/>
      <c r="W46" s="55"/>
      <c r="X46" s="72"/>
    </row>
    <row r="47" spans="2:24" s="42" customFormat="1" ht="224.25" x14ac:dyDescent="0.25">
      <c r="B47" s="49" t="s">
        <v>169</v>
      </c>
      <c r="C47" s="41">
        <v>108</v>
      </c>
      <c r="D47" s="47">
        <v>193</v>
      </c>
      <c r="E47" s="32">
        <v>45530</v>
      </c>
      <c r="F47" s="30">
        <v>45532</v>
      </c>
      <c r="G47" s="50">
        <f t="shared" ref="G47:G51" si="5">NETWORKDAYS(E47,F47)</f>
        <v>3</v>
      </c>
      <c r="H47" s="33" t="s">
        <v>21</v>
      </c>
      <c r="I47" s="34" t="s">
        <v>1</v>
      </c>
      <c r="J47" s="71" t="s">
        <v>144</v>
      </c>
      <c r="K47" s="36" t="s">
        <v>248</v>
      </c>
      <c r="L47" s="37" t="s">
        <v>249</v>
      </c>
      <c r="M47" s="38" t="s">
        <v>2</v>
      </c>
      <c r="N47" s="39">
        <v>45658</v>
      </c>
      <c r="O47" s="6" t="s">
        <v>250</v>
      </c>
      <c r="P47" s="31" t="s">
        <v>251</v>
      </c>
      <c r="Q47" s="67" t="s">
        <v>252</v>
      </c>
      <c r="R47" s="60" t="s">
        <v>34</v>
      </c>
      <c r="S47" s="81" t="s">
        <v>260</v>
      </c>
      <c r="T47" s="53"/>
      <c r="U47" s="54"/>
      <c r="V47" s="55"/>
      <c r="W47" s="55"/>
      <c r="X47" s="72"/>
    </row>
    <row r="48" spans="2:24" s="42" customFormat="1" ht="241.5" x14ac:dyDescent="0.25">
      <c r="B48" s="49" t="s">
        <v>169</v>
      </c>
      <c r="C48" s="41">
        <v>107</v>
      </c>
      <c r="D48" s="47">
        <v>192</v>
      </c>
      <c r="E48" s="32">
        <v>45530</v>
      </c>
      <c r="F48" s="30">
        <v>45532</v>
      </c>
      <c r="G48" s="50">
        <f t="shared" si="5"/>
        <v>3</v>
      </c>
      <c r="H48" s="33" t="s">
        <v>21</v>
      </c>
      <c r="I48" s="34" t="s">
        <v>1</v>
      </c>
      <c r="J48" s="71" t="s">
        <v>154</v>
      </c>
      <c r="K48" s="36" t="s">
        <v>241</v>
      </c>
      <c r="L48" s="37" t="s">
        <v>242</v>
      </c>
      <c r="M48" s="38" t="s">
        <v>2</v>
      </c>
      <c r="N48" s="39">
        <v>45658</v>
      </c>
      <c r="O48" s="31" t="s">
        <v>110</v>
      </c>
      <c r="P48" s="31" t="s">
        <v>246</v>
      </c>
      <c r="Q48" s="67" t="s">
        <v>247</v>
      </c>
      <c r="R48" s="60" t="s">
        <v>24</v>
      </c>
      <c r="S48" s="81" t="s">
        <v>259</v>
      </c>
      <c r="T48" s="53"/>
      <c r="U48" s="54"/>
      <c r="V48" s="55"/>
      <c r="W48" s="55"/>
      <c r="X48" s="72"/>
    </row>
    <row r="49" spans="2:24" s="42" customFormat="1" ht="138" x14ac:dyDescent="0.25">
      <c r="B49" s="49" t="s">
        <v>169</v>
      </c>
      <c r="C49" s="41">
        <v>106</v>
      </c>
      <c r="D49" s="47">
        <v>191</v>
      </c>
      <c r="E49" s="32">
        <v>45530</v>
      </c>
      <c r="F49" s="30">
        <v>45532</v>
      </c>
      <c r="G49" s="50">
        <f t="shared" si="5"/>
        <v>3</v>
      </c>
      <c r="H49" s="33" t="s">
        <v>21</v>
      </c>
      <c r="I49" s="34" t="s">
        <v>1</v>
      </c>
      <c r="J49" s="71" t="s">
        <v>154</v>
      </c>
      <c r="K49" s="36" t="s">
        <v>241</v>
      </c>
      <c r="L49" s="37" t="s">
        <v>242</v>
      </c>
      <c r="M49" s="38" t="s">
        <v>2</v>
      </c>
      <c r="N49" s="39">
        <v>45292</v>
      </c>
      <c r="O49" s="31" t="s">
        <v>73</v>
      </c>
      <c r="P49" s="31" t="s">
        <v>244</v>
      </c>
      <c r="Q49" s="67" t="s">
        <v>243</v>
      </c>
      <c r="R49" s="44" t="s">
        <v>23</v>
      </c>
      <c r="S49" s="35" t="s">
        <v>245</v>
      </c>
      <c r="T49" s="53"/>
      <c r="U49" s="54"/>
      <c r="V49" s="55"/>
      <c r="W49" s="55"/>
      <c r="X49" s="72"/>
    </row>
    <row r="50" spans="2:24" s="42" customFormat="1" ht="51.75" x14ac:dyDescent="0.25">
      <c r="B50" s="49" t="s">
        <v>169</v>
      </c>
      <c r="C50" s="41">
        <v>105</v>
      </c>
      <c r="D50" s="47">
        <v>190</v>
      </c>
      <c r="E50" s="32">
        <v>45525</v>
      </c>
      <c r="F50" s="30">
        <v>45532</v>
      </c>
      <c r="G50" s="50">
        <f t="shared" si="5"/>
        <v>6</v>
      </c>
      <c r="H50" s="33" t="s">
        <v>21</v>
      </c>
      <c r="I50" s="34" t="s">
        <v>1</v>
      </c>
      <c r="J50" s="71" t="s">
        <v>161</v>
      </c>
      <c r="K50" s="36" t="s">
        <v>148</v>
      </c>
      <c r="L50" s="37">
        <v>4959154</v>
      </c>
      <c r="M50" s="38" t="s">
        <v>2</v>
      </c>
      <c r="N50" s="39">
        <v>45566</v>
      </c>
      <c r="O50" s="31" t="s">
        <v>22</v>
      </c>
      <c r="P50" s="31" t="s">
        <v>238</v>
      </c>
      <c r="Q50" s="67" t="s">
        <v>239</v>
      </c>
      <c r="R50" s="44" t="s">
        <v>23</v>
      </c>
      <c r="S50" s="35" t="s">
        <v>240</v>
      </c>
      <c r="T50" s="53"/>
      <c r="U50" s="54"/>
      <c r="V50" s="55"/>
      <c r="W50" s="55"/>
      <c r="X50" s="72"/>
    </row>
    <row r="51" spans="2:24" s="42" customFormat="1" ht="86.25" x14ac:dyDescent="0.25">
      <c r="B51" s="49" t="s">
        <v>169</v>
      </c>
      <c r="C51" s="41">
        <v>104</v>
      </c>
      <c r="D51" s="47">
        <v>189</v>
      </c>
      <c r="E51" s="32">
        <v>45524</v>
      </c>
      <c r="F51" s="30">
        <v>45532</v>
      </c>
      <c r="G51" s="50">
        <f t="shared" si="5"/>
        <v>7</v>
      </c>
      <c r="H51" s="33" t="s">
        <v>21</v>
      </c>
      <c r="I51" s="34" t="s">
        <v>1</v>
      </c>
      <c r="J51" s="71" t="s">
        <v>155</v>
      </c>
      <c r="K51" s="36" t="s">
        <v>234</v>
      </c>
      <c r="L51" s="37">
        <v>4959085</v>
      </c>
      <c r="M51" s="38" t="s">
        <v>2</v>
      </c>
      <c r="N51" s="39">
        <v>45413</v>
      </c>
      <c r="O51" s="31" t="s">
        <v>46</v>
      </c>
      <c r="P51" s="31" t="s">
        <v>235</v>
      </c>
      <c r="Q51" s="67" t="s">
        <v>236</v>
      </c>
      <c r="R51" s="44" t="s">
        <v>34</v>
      </c>
      <c r="S51" s="35" t="s">
        <v>237</v>
      </c>
      <c r="T51" s="53"/>
      <c r="U51" s="54"/>
      <c r="V51" s="55"/>
      <c r="W51" s="55"/>
      <c r="X51" s="72"/>
    </row>
    <row r="52" spans="2:24" s="42" customFormat="1" ht="203.25" customHeight="1" x14ac:dyDescent="0.25">
      <c r="B52" s="49" t="s">
        <v>169</v>
      </c>
      <c r="C52" s="41">
        <v>103</v>
      </c>
      <c r="D52" s="47">
        <v>188</v>
      </c>
      <c r="E52" s="32">
        <v>45523</v>
      </c>
      <c r="F52" s="30">
        <v>45525</v>
      </c>
      <c r="G52" s="50">
        <f t="shared" ref="G52:G57" si="6">NETWORKDAYS(E52,F52)</f>
        <v>3</v>
      </c>
      <c r="H52" s="33" t="s">
        <v>21</v>
      </c>
      <c r="I52" s="34" t="s">
        <v>139</v>
      </c>
      <c r="J52" s="71" t="s">
        <v>149</v>
      </c>
      <c r="K52" s="36" t="s">
        <v>228</v>
      </c>
      <c r="L52" s="37">
        <v>2345509</v>
      </c>
      <c r="M52" s="38" t="s">
        <v>2</v>
      </c>
      <c r="N52" s="39" t="s">
        <v>229</v>
      </c>
      <c r="O52" s="31" t="s">
        <v>45</v>
      </c>
      <c r="P52" s="31" t="s">
        <v>45</v>
      </c>
      <c r="Q52" s="67" t="s">
        <v>232</v>
      </c>
      <c r="R52" s="44" t="s">
        <v>25</v>
      </c>
      <c r="S52" s="67" t="s">
        <v>233</v>
      </c>
      <c r="T52" s="53"/>
      <c r="U52" s="54"/>
      <c r="V52" s="55"/>
      <c r="W52" s="55"/>
      <c r="X52" s="72"/>
    </row>
    <row r="53" spans="2:24" s="42" customFormat="1" ht="69" x14ac:dyDescent="0.25">
      <c r="B53" s="49" t="s">
        <v>169</v>
      </c>
      <c r="C53" s="41">
        <v>102</v>
      </c>
      <c r="D53" s="47">
        <v>187</v>
      </c>
      <c r="E53" s="32">
        <v>45520</v>
      </c>
      <c r="F53" s="30">
        <v>45525</v>
      </c>
      <c r="G53" s="50">
        <f t="shared" si="6"/>
        <v>4</v>
      </c>
      <c r="H53" s="33" t="s">
        <v>21</v>
      </c>
      <c r="I53" s="34" t="s">
        <v>1</v>
      </c>
      <c r="J53" s="71" t="s">
        <v>130</v>
      </c>
      <c r="K53" s="36" t="s">
        <v>226</v>
      </c>
      <c r="L53" s="37">
        <v>4957597</v>
      </c>
      <c r="M53" s="38" t="s">
        <v>2</v>
      </c>
      <c r="N53" s="39">
        <v>45658</v>
      </c>
      <c r="O53" s="31" t="s">
        <v>74</v>
      </c>
      <c r="P53" s="31" t="s">
        <v>123</v>
      </c>
      <c r="Q53" s="67" t="s">
        <v>227</v>
      </c>
      <c r="R53" s="44" t="s">
        <v>23</v>
      </c>
      <c r="S53" s="35"/>
      <c r="T53" s="53"/>
      <c r="U53" s="54"/>
      <c r="V53" s="55"/>
      <c r="W53" s="55"/>
      <c r="X53" s="72"/>
    </row>
    <row r="54" spans="2:24" s="42" customFormat="1" ht="138" x14ac:dyDescent="0.25">
      <c r="B54" s="49" t="s">
        <v>169</v>
      </c>
      <c r="C54" s="41">
        <v>101</v>
      </c>
      <c r="D54" s="47">
        <v>186</v>
      </c>
      <c r="E54" s="32">
        <v>45517</v>
      </c>
      <c r="F54" s="30">
        <v>45520</v>
      </c>
      <c r="G54" s="50">
        <f t="shared" si="6"/>
        <v>4</v>
      </c>
      <c r="H54" s="33" t="s">
        <v>38</v>
      </c>
      <c r="I54" s="34" t="s">
        <v>1</v>
      </c>
      <c r="J54" s="71" t="s">
        <v>120</v>
      </c>
      <c r="K54" s="36" t="s">
        <v>165</v>
      </c>
      <c r="L54" s="37">
        <v>4957676</v>
      </c>
      <c r="M54" s="38" t="s">
        <v>2</v>
      </c>
      <c r="N54" s="39">
        <v>45658</v>
      </c>
      <c r="O54" s="31" t="s">
        <v>72</v>
      </c>
      <c r="P54" s="31" t="s">
        <v>223</v>
      </c>
      <c r="Q54" s="67" t="s">
        <v>224</v>
      </c>
      <c r="R54" s="44" t="s">
        <v>34</v>
      </c>
      <c r="S54" s="35" t="s">
        <v>225</v>
      </c>
      <c r="T54" s="53"/>
      <c r="U54" s="54"/>
      <c r="V54" s="55"/>
      <c r="W54" s="55"/>
      <c r="X54" s="72"/>
    </row>
    <row r="55" spans="2:24" s="42" customFormat="1" ht="207" x14ac:dyDescent="0.25">
      <c r="B55" s="49" t="s">
        <v>169</v>
      </c>
      <c r="C55" s="61">
        <v>100</v>
      </c>
      <c r="D55" s="62">
        <v>185</v>
      </c>
      <c r="E55" s="32">
        <v>45516</v>
      </c>
      <c r="F55" s="30">
        <v>45518</v>
      </c>
      <c r="G55" s="50">
        <f t="shared" si="6"/>
        <v>3</v>
      </c>
      <c r="H55" s="33" t="s">
        <v>21</v>
      </c>
      <c r="I55" s="34" t="s">
        <v>1</v>
      </c>
      <c r="J55" s="71" t="s">
        <v>129</v>
      </c>
      <c r="K55" s="36" t="s">
        <v>218</v>
      </c>
      <c r="L55" s="59" t="s">
        <v>219</v>
      </c>
      <c r="M55" s="38" t="s">
        <v>2</v>
      </c>
      <c r="N55" s="39">
        <v>45536</v>
      </c>
      <c r="O55" s="31" t="s">
        <v>59</v>
      </c>
      <c r="P55" s="31" t="s">
        <v>220</v>
      </c>
      <c r="Q55" s="67" t="s">
        <v>221</v>
      </c>
      <c r="R55" s="44" t="s">
        <v>23</v>
      </c>
      <c r="S55" s="35" t="s">
        <v>222</v>
      </c>
      <c r="T55" s="53"/>
      <c r="U55" s="54"/>
      <c r="V55" s="55"/>
      <c r="W55" s="55"/>
      <c r="X55" s="72"/>
    </row>
    <row r="56" spans="2:24" s="42" customFormat="1" ht="310.5" x14ac:dyDescent="0.25">
      <c r="B56" s="49" t="s">
        <v>169</v>
      </c>
      <c r="C56" s="61">
        <v>99</v>
      </c>
      <c r="D56" s="62">
        <v>184</v>
      </c>
      <c r="E56" s="32">
        <v>45516</v>
      </c>
      <c r="F56" s="30">
        <v>45518</v>
      </c>
      <c r="G56" s="50">
        <f t="shared" si="6"/>
        <v>3</v>
      </c>
      <c r="H56" s="33" t="s">
        <v>21</v>
      </c>
      <c r="I56" s="34" t="s">
        <v>1</v>
      </c>
      <c r="J56" s="71" t="s">
        <v>150</v>
      </c>
      <c r="K56" s="36" t="s">
        <v>147</v>
      </c>
      <c r="L56" s="37">
        <v>4950436</v>
      </c>
      <c r="M56" s="38" t="s">
        <v>2</v>
      </c>
      <c r="N56" s="39">
        <v>45658</v>
      </c>
      <c r="O56" s="31" t="s">
        <v>72</v>
      </c>
      <c r="P56" s="31" t="s">
        <v>215</v>
      </c>
      <c r="Q56" s="67" t="s">
        <v>216</v>
      </c>
      <c r="R56" s="44" t="s">
        <v>62</v>
      </c>
      <c r="S56" s="35" t="s">
        <v>217</v>
      </c>
      <c r="T56" s="53" t="s">
        <v>118</v>
      </c>
      <c r="U56" s="54">
        <v>45523</v>
      </c>
      <c r="V56" s="55" t="s">
        <v>132</v>
      </c>
      <c r="W56" s="72" t="s">
        <v>230</v>
      </c>
      <c r="X56" s="72" t="s">
        <v>231</v>
      </c>
    </row>
    <row r="57" spans="2:24" s="42" customFormat="1" ht="206.25" customHeight="1" x14ac:dyDescent="0.25">
      <c r="B57" s="49" t="s">
        <v>169</v>
      </c>
      <c r="C57" s="61">
        <v>98</v>
      </c>
      <c r="D57" s="62">
        <v>183</v>
      </c>
      <c r="E57" s="32">
        <v>45513</v>
      </c>
      <c r="F57" s="30">
        <v>45518</v>
      </c>
      <c r="G57" s="50">
        <f t="shared" si="6"/>
        <v>4</v>
      </c>
      <c r="H57" s="33" t="s">
        <v>21</v>
      </c>
      <c r="I57" s="34" t="s">
        <v>7</v>
      </c>
      <c r="J57" s="71" t="s">
        <v>211</v>
      </c>
      <c r="K57" s="36" t="s">
        <v>212</v>
      </c>
      <c r="L57" s="37" t="s">
        <v>7</v>
      </c>
      <c r="M57" s="38" t="s">
        <v>213</v>
      </c>
      <c r="N57" s="39">
        <v>45658</v>
      </c>
      <c r="O57" s="31" t="s">
        <v>22</v>
      </c>
      <c r="P57" s="31" t="s">
        <v>22</v>
      </c>
      <c r="Q57" s="67" t="s">
        <v>214</v>
      </c>
      <c r="R57" s="44" t="s">
        <v>34</v>
      </c>
      <c r="S57" s="35" t="s">
        <v>210</v>
      </c>
      <c r="T57" s="53"/>
      <c r="U57" s="54"/>
      <c r="V57" s="55"/>
      <c r="W57" s="55"/>
      <c r="X57" s="72"/>
    </row>
    <row r="58" spans="2:24" s="42" customFormat="1" ht="224.25" x14ac:dyDescent="0.25">
      <c r="B58" s="49" t="s">
        <v>169</v>
      </c>
      <c r="C58" s="61">
        <v>97</v>
      </c>
      <c r="D58" s="62">
        <v>182</v>
      </c>
      <c r="E58" s="63">
        <v>45509</v>
      </c>
      <c r="F58" s="64">
        <v>45511</v>
      </c>
      <c r="G58" s="50">
        <f t="shared" ref="G58" si="7">NETWORKDAYS(E58,F58)</f>
        <v>3</v>
      </c>
      <c r="H58" s="77" t="s">
        <v>21</v>
      </c>
      <c r="I58" s="65" t="s">
        <v>1</v>
      </c>
      <c r="J58" s="76" t="s">
        <v>129</v>
      </c>
      <c r="K58" s="78" t="s">
        <v>167</v>
      </c>
      <c r="L58" s="79" t="s">
        <v>168</v>
      </c>
      <c r="M58" s="62" t="s">
        <v>2</v>
      </c>
      <c r="N58" s="63">
        <v>45658</v>
      </c>
      <c r="O58" s="66" t="s">
        <v>22</v>
      </c>
      <c r="P58" s="66" t="s">
        <v>208</v>
      </c>
      <c r="Q58" s="67" t="s">
        <v>203</v>
      </c>
      <c r="R58" s="80" t="s">
        <v>25</v>
      </c>
      <c r="S58" s="68" t="s">
        <v>204</v>
      </c>
      <c r="T58" s="53"/>
      <c r="U58" s="54"/>
      <c r="V58" s="55"/>
      <c r="W58" s="55"/>
      <c r="X58" s="72"/>
    </row>
    <row r="59" spans="2:24" s="42" customFormat="1" ht="138" x14ac:dyDescent="0.25">
      <c r="B59" s="49" t="s">
        <v>169</v>
      </c>
      <c r="C59" s="61">
        <v>96</v>
      </c>
      <c r="D59" s="62">
        <v>181</v>
      </c>
      <c r="E59" s="63">
        <v>45503</v>
      </c>
      <c r="F59" s="64">
        <v>45511</v>
      </c>
      <c r="G59" s="50">
        <f>NETWORKDAYS(E59,F59)</f>
        <v>7</v>
      </c>
      <c r="H59" s="77" t="s">
        <v>21</v>
      </c>
      <c r="I59" s="65" t="s">
        <v>1</v>
      </c>
      <c r="J59" s="76" t="s">
        <v>143</v>
      </c>
      <c r="K59" s="78" t="s">
        <v>141</v>
      </c>
      <c r="L59" s="79">
        <v>4960483</v>
      </c>
      <c r="M59" s="62" t="s">
        <v>2</v>
      </c>
      <c r="N59" s="63">
        <v>45658</v>
      </c>
      <c r="O59" s="66" t="s">
        <v>45</v>
      </c>
      <c r="P59" s="66" t="s">
        <v>200</v>
      </c>
      <c r="Q59" s="67" t="s">
        <v>201</v>
      </c>
      <c r="R59" s="80" t="s">
        <v>32</v>
      </c>
      <c r="S59" s="68" t="s">
        <v>202</v>
      </c>
      <c r="T59" s="53"/>
      <c r="U59" s="54"/>
      <c r="V59" s="55"/>
      <c r="W59" s="55"/>
      <c r="X59" s="72"/>
    </row>
    <row r="60" spans="2:24" s="42" customFormat="1" ht="409.5" x14ac:dyDescent="0.25">
      <c r="B60" s="49" t="s">
        <v>169</v>
      </c>
      <c r="C60" s="61"/>
      <c r="D60" s="62"/>
      <c r="E60" s="63">
        <v>45492</v>
      </c>
      <c r="F60" s="64"/>
      <c r="G60" s="50"/>
      <c r="H60" s="77"/>
      <c r="I60" s="65" t="s">
        <v>1</v>
      </c>
      <c r="J60" s="76" t="s">
        <v>156</v>
      </c>
      <c r="K60" s="78" t="s">
        <v>167</v>
      </c>
      <c r="L60" s="79" t="s">
        <v>168</v>
      </c>
      <c r="M60" s="62" t="s">
        <v>2</v>
      </c>
      <c r="N60" s="63">
        <v>45658</v>
      </c>
      <c r="O60" s="66" t="s">
        <v>72</v>
      </c>
      <c r="P60" s="66" t="s">
        <v>205</v>
      </c>
      <c r="Q60" s="67" t="s">
        <v>206</v>
      </c>
      <c r="R60" s="80" t="s">
        <v>62</v>
      </c>
      <c r="S60" s="68" t="s">
        <v>207</v>
      </c>
      <c r="T60" s="49" t="s">
        <v>135</v>
      </c>
      <c r="U60" s="75">
        <v>45492</v>
      </c>
      <c r="V60" s="70" t="s">
        <v>133</v>
      </c>
      <c r="W60" s="73" t="s">
        <v>209</v>
      </c>
      <c r="X60" s="72"/>
    </row>
    <row r="61" spans="2:24" s="42" customFormat="1" ht="189.75" x14ac:dyDescent="0.25">
      <c r="B61" s="49" t="s">
        <v>169</v>
      </c>
      <c r="C61" s="41">
        <v>95</v>
      </c>
      <c r="D61" s="47">
        <v>180</v>
      </c>
      <c r="E61" s="32">
        <v>45489</v>
      </c>
      <c r="F61" s="30">
        <v>45497</v>
      </c>
      <c r="G61" s="50">
        <f t="shared" ref="G61:G70" si="8">NETWORKDAYS(E61,F61)</f>
        <v>7</v>
      </c>
      <c r="H61" s="33" t="s">
        <v>21</v>
      </c>
      <c r="I61" s="34" t="s">
        <v>1</v>
      </c>
      <c r="J61" s="71" t="s">
        <v>144</v>
      </c>
      <c r="K61" s="36" t="s">
        <v>151</v>
      </c>
      <c r="L61" s="37" t="s">
        <v>196</v>
      </c>
      <c r="M61" s="38" t="s">
        <v>2</v>
      </c>
      <c r="N61" s="39">
        <v>45658</v>
      </c>
      <c r="O61" s="31" t="s">
        <v>105</v>
      </c>
      <c r="P61" s="31" t="s">
        <v>197</v>
      </c>
      <c r="Q61" s="67" t="s">
        <v>198</v>
      </c>
      <c r="R61" s="44" t="s">
        <v>25</v>
      </c>
      <c r="S61" s="35" t="s">
        <v>199</v>
      </c>
      <c r="T61" s="53"/>
      <c r="U61" s="54"/>
      <c r="V61" s="55"/>
      <c r="W61" s="55"/>
      <c r="X61" s="72"/>
    </row>
    <row r="62" spans="2:24" s="42" customFormat="1" ht="258.75" x14ac:dyDescent="0.25">
      <c r="B62" s="49" t="s">
        <v>169</v>
      </c>
      <c r="C62" s="41">
        <v>94</v>
      </c>
      <c r="D62" s="47">
        <v>179</v>
      </c>
      <c r="E62" s="32">
        <v>45490</v>
      </c>
      <c r="F62" s="30">
        <v>45499</v>
      </c>
      <c r="G62" s="50">
        <f t="shared" si="8"/>
        <v>8</v>
      </c>
      <c r="H62" s="33" t="s">
        <v>21</v>
      </c>
      <c r="I62" s="34" t="s">
        <v>1</v>
      </c>
      <c r="J62" s="71" t="s">
        <v>146</v>
      </c>
      <c r="K62" s="36" t="s">
        <v>152</v>
      </c>
      <c r="L62" s="37">
        <v>4059970</v>
      </c>
      <c r="M62" s="38" t="s">
        <v>2</v>
      </c>
      <c r="N62" s="39">
        <v>45658</v>
      </c>
      <c r="O62" s="31" t="s">
        <v>60</v>
      </c>
      <c r="P62" s="31" t="s">
        <v>193</v>
      </c>
      <c r="Q62" s="67" t="s">
        <v>194</v>
      </c>
      <c r="R62" s="44" t="s">
        <v>34</v>
      </c>
      <c r="S62" s="35" t="s">
        <v>195</v>
      </c>
      <c r="T62" s="53"/>
      <c r="U62" s="54"/>
      <c r="V62" s="55"/>
      <c r="W62" s="55"/>
      <c r="X62" s="72"/>
    </row>
    <row r="63" spans="2:24" s="42" customFormat="1" ht="103.5" x14ac:dyDescent="0.25">
      <c r="B63" s="49" t="s">
        <v>169</v>
      </c>
      <c r="C63" s="41">
        <v>93</v>
      </c>
      <c r="D63" s="47">
        <v>178</v>
      </c>
      <c r="E63" s="32">
        <v>45484</v>
      </c>
      <c r="F63" s="30">
        <v>45490</v>
      </c>
      <c r="G63" s="50">
        <f t="shared" si="8"/>
        <v>5</v>
      </c>
      <c r="H63" s="33" t="s">
        <v>21</v>
      </c>
      <c r="I63" s="34" t="s">
        <v>1</v>
      </c>
      <c r="J63" s="71" t="s">
        <v>146</v>
      </c>
      <c r="K63" s="36" t="s">
        <v>152</v>
      </c>
      <c r="L63" s="37">
        <v>4059970</v>
      </c>
      <c r="M63" s="38" t="s">
        <v>2</v>
      </c>
      <c r="N63" s="39">
        <v>45658</v>
      </c>
      <c r="O63" s="31" t="s">
        <v>60</v>
      </c>
      <c r="P63" s="31" t="s">
        <v>192</v>
      </c>
      <c r="Q63" s="67" t="s">
        <v>190</v>
      </c>
      <c r="R63" s="44" t="s">
        <v>23</v>
      </c>
      <c r="S63" s="35" t="s">
        <v>191</v>
      </c>
      <c r="T63" s="53"/>
      <c r="U63" s="54"/>
      <c r="V63" s="55"/>
      <c r="W63" s="55"/>
      <c r="X63" s="72"/>
    </row>
    <row r="64" spans="2:24" s="42" customFormat="1" ht="224.25" x14ac:dyDescent="0.25">
      <c r="B64" s="49" t="s">
        <v>169</v>
      </c>
      <c r="C64" s="41">
        <v>93</v>
      </c>
      <c r="D64" s="62">
        <v>177</v>
      </c>
      <c r="E64" s="32">
        <v>45484</v>
      </c>
      <c r="F64" s="30">
        <v>45490</v>
      </c>
      <c r="G64" s="50">
        <f t="shared" si="8"/>
        <v>5</v>
      </c>
      <c r="H64" s="33" t="s">
        <v>21</v>
      </c>
      <c r="I64" s="34" t="s">
        <v>1</v>
      </c>
      <c r="J64" s="71" t="s">
        <v>146</v>
      </c>
      <c r="K64" s="36" t="s">
        <v>152</v>
      </c>
      <c r="L64" s="37">
        <v>4059970</v>
      </c>
      <c r="M64" s="38" t="s">
        <v>2</v>
      </c>
      <c r="N64" s="39">
        <v>45658</v>
      </c>
      <c r="O64" s="31" t="s">
        <v>22</v>
      </c>
      <c r="P64" s="31" t="s">
        <v>188</v>
      </c>
      <c r="Q64" s="67" t="s">
        <v>187</v>
      </c>
      <c r="R64" s="44" t="s">
        <v>34</v>
      </c>
      <c r="S64" s="35" t="s">
        <v>189</v>
      </c>
      <c r="T64" s="53"/>
      <c r="U64" s="54"/>
      <c r="V64" s="55"/>
      <c r="W64" s="55"/>
      <c r="X64" s="72"/>
    </row>
    <row r="65" spans="2:24" s="42" customFormat="1" ht="51.75" x14ac:dyDescent="0.25">
      <c r="B65" s="49" t="s">
        <v>169</v>
      </c>
      <c r="C65" s="41">
        <v>93</v>
      </c>
      <c r="D65" s="47">
        <v>176</v>
      </c>
      <c r="E65" s="32">
        <v>45484</v>
      </c>
      <c r="F65" s="30">
        <v>45490</v>
      </c>
      <c r="G65" s="50">
        <f t="shared" si="8"/>
        <v>5</v>
      </c>
      <c r="H65" s="33" t="s">
        <v>21</v>
      </c>
      <c r="I65" s="34" t="s">
        <v>1</v>
      </c>
      <c r="J65" s="71" t="s">
        <v>146</v>
      </c>
      <c r="K65" s="36" t="s">
        <v>152</v>
      </c>
      <c r="L65" s="37">
        <v>4059970</v>
      </c>
      <c r="M65" s="38" t="s">
        <v>2</v>
      </c>
      <c r="N65" s="39">
        <v>45658</v>
      </c>
      <c r="O65" s="31" t="s">
        <v>22</v>
      </c>
      <c r="P65" s="31" t="s">
        <v>186</v>
      </c>
      <c r="Q65" s="67" t="s">
        <v>185</v>
      </c>
      <c r="R65" s="44" t="s">
        <v>23</v>
      </c>
      <c r="S65" s="35"/>
      <c r="T65" s="53"/>
      <c r="U65" s="54"/>
      <c r="V65" s="55"/>
      <c r="W65" s="55"/>
      <c r="X65" s="72"/>
    </row>
    <row r="66" spans="2:24" s="42" customFormat="1" ht="51.75" x14ac:dyDescent="0.25">
      <c r="B66" s="49" t="s">
        <v>169</v>
      </c>
      <c r="C66" s="41">
        <v>93</v>
      </c>
      <c r="D66" s="47">
        <v>175</v>
      </c>
      <c r="E66" s="32">
        <v>45484</v>
      </c>
      <c r="F66" s="30">
        <v>45490</v>
      </c>
      <c r="G66" s="50">
        <f t="shared" si="8"/>
        <v>5</v>
      </c>
      <c r="H66" s="33" t="s">
        <v>21</v>
      </c>
      <c r="I66" s="34" t="s">
        <v>1</v>
      </c>
      <c r="J66" s="71" t="s">
        <v>146</v>
      </c>
      <c r="K66" s="36" t="s">
        <v>152</v>
      </c>
      <c r="L66" s="37">
        <v>4059970</v>
      </c>
      <c r="M66" s="38" t="s">
        <v>2</v>
      </c>
      <c r="N66" s="39">
        <v>45658</v>
      </c>
      <c r="O66" s="31" t="s">
        <v>22</v>
      </c>
      <c r="P66" s="31" t="s">
        <v>182</v>
      </c>
      <c r="Q66" s="67" t="s">
        <v>183</v>
      </c>
      <c r="R66" s="44" t="s">
        <v>23</v>
      </c>
      <c r="S66" s="35" t="s">
        <v>184</v>
      </c>
      <c r="T66" s="53"/>
      <c r="U66" s="54"/>
      <c r="V66" s="55"/>
      <c r="W66" s="55"/>
      <c r="X66" s="72"/>
    </row>
    <row r="67" spans="2:24" s="42" customFormat="1" ht="86.25" x14ac:dyDescent="0.25">
      <c r="B67" s="49" t="s">
        <v>169</v>
      </c>
      <c r="C67" s="41">
        <v>93</v>
      </c>
      <c r="D67" s="62">
        <v>174</v>
      </c>
      <c r="E67" s="32">
        <v>45484</v>
      </c>
      <c r="F67" s="30">
        <v>45490</v>
      </c>
      <c r="G67" s="50">
        <f t="shared" si="8"/>
        <v>5</v>
      </c>
      <c r="H67" s="33" t="s">
        <v>21</v>
      </c>
      <c r="I67" s="34" t="s">
        <v>1</v>
      </c>
      <c r="J67" s="71" t="s">
        <v>146</v>
      </c>
      <c r="K67" s="36" t="s">
        <v>152</v>
      </c>
      <c r="L67" s="37">
        <v>4059970</v>
      </c>
      <c r="M67" s="38" t="s">
        <v>2</v>
      </c>
      <c r="N67" s="39">
        <v>45658</v>
      </c>
      <c r="O67" s="31" t="s">
        <v>22</v>
      </c>
      <c r="P67" s="31" t="s">
        <v>22</v>
      </c>
      <c r="Q67" s="67" t="s">
        <v>180</v>
      </c>
      <c r="R67" s="44" t="s">
        <v>34</v>
      </c>
      <c r="S67" s="35" t="s">
        <v>181</v>
      </c>
      <c r="T67" s="53"/>
      <c r="U67" s="54"/>
      <c r="V67" s="55"/>
      <c r="W67" s="55"/>
      <c r="X67" s="72"/>
    </row>
    <row r="68" spans="2:24" s="42" customFormat="1" ht="120.75" x14ac:dyDescent="0.25">
      <c r="B68" s="49" t="s">
        <v>169</v>
      </c>
      <c r="C68" s="41">
        <v>93</v>
      </c>
      <c r="D68" s="47">
        <v>173</v>
      </c>
      <c r="E68" s="32">
        <v>45484</v>
      </c>
      <c r="F68" s="30">
        <v>45490</v>
      </c>
      <c r="G68" s="50">
        <f t="shared" si="8"/>
        <v>5</v>
      </c>
      <c r="H68" s="33" t="s">
        <v>21</v>
      </c>
      <c r="I68" s="34" t="s">
        <v>1</v>
      </c>
      <c r="J68" s="71" t="s">
        <v>146</v>
      </c>
      <c r="K68" s="36" t="s">
        <v>152</v>
      </c>
      <c r="L68" s="37">
        <v>4059970</v>
      </c>
      <c r="M68" s="38" t="s">
        <v>2</v>
      </c>
      <c r="N68" s="39">
        <v>45658</v>
      </c>
      <c r="O68" s="31" t="s">
        <v>93</v>
      </c>
      <c r="P68" s="31" t="s">
        <v>93</v>
      </c>
      <c r="Q68" s="67" t="s">
        <v>178</v>
      </c>
      <c r="R68" s="44" t="s">
        <v>34</v>
      </c>
      <c r="S68" s="35" t="s">
        <v>179</v>
      </c>
      <c r="T68" s="53"/>
      <c r="U68" s="54"/>
      <c r="V68" s="55"/>
      <c r="W68" s="55"/>
      <c r="X68" s="72"/>
    </row>
    <row r="69" spans="2:24" s="42" customFormat="1" ht="86.25" x14ac:dyDescent="0.25">
      <c r="B69" s="49" t="s">
        <v>169</v>
      </c>
      <c r="C69" s="41">
        <v>92</v>
      </c>
      <c r="D69" s="47">
        <v>172</v>
      </c>
      <c r="E69" s="32">
        <v>45484</v>
      </c>
      <c r="F69" s="30">
        <v>45488</v>
      </c>
      <c r="G69" s="50">
        <f t="shared" si="8"/>
        <v>3</v>
      </c>
      <c r="H69" s="33" t="s">
        <v>38</v>
      </c>
      <c r="I69" s="34" t="s">
        <v>65</v>
      </c>
      <c r="J69" s="71" t="s">
        <v>129</v>
      </c>
      <c r="K69" s="36" t="s">
        <v>175</v>
      </c>
      <c r="L69" s="59" t="s">
        <v>175</v>
      </c>
      <c r="M69" s="38" t="s">
        <v>2</v>
      </c>
      <c r="N69" s="39">
        <v>45658</v>
      </c>
      <c r="O69" s="31" t="s">
        <v>163</v>
      </c>
      <c r="P69" s="31" t="s">
        <v>164</v>
      </c>
      <c r="Q69" s="67" t="s">
        <v>176</v>
      </c>
      <c r="R69" s="44" t="s">
        <v>34</v>
      </c>
      <c r="S69" s="35" t="s">
        <v>177</v>
      </c>
      <c r="T69" s="53"/>
      <c r="U69" s="54"/>
      <c r="V69" s="55"/>
      <c r="W69" s="55"/>
      <c r="X69" s="72"/>
    </row>
    <row r="70" spans="2:24" s="42" customFormat="1" ht="138" x14ac:dyDescent="0.25">
      <c r="B70" s="49" t="s">
        <v>169</v>
      </c>
      <c r="C70" s="61">
        <v>91</v>
      </c>
      <c r="D70" s="62">
        <v>171</v>
      </c>
      <c r="E70" s="63">
        <v>45482</v>
      </c>
      <c r="F70" s="64">
        <v>45483</v>
      </c>
      <c r="G70" s="50">
        <f t="shared" si="8"/>
        <v>2</v>
      </c>
      <c r="H70" s="33" t="s">
        <v>21</v>
      </c>
      <c r="I70" s="65" t="s">
        <v>1</v>
      </c>
      <c r="J70" s="76" t="s">
        <v>146</v>
      </c>
      <c r="K70" s="36" t="s">
        <v>170</v>
      </c>
      <c r="L70" s="37" t="s">
        <v>171</v>
      </c>
      <c r="M70" s="38" t="s">
        <v>2</v>
      </c>
      <c r="N70" s="39">
        <v>45505</v>
      </c>
      <c r="O70" s="66" t="s">
        <v>172</v>
      </c>
      <c r="P70" s="66" t="s">
        <v>172</v>
      </c>
      <c r="Q70" s="67" t="s">
        <v>173</v>
      </c>
      <c r="R70" s="44" t="s">
        <v>25</v>
      </c>
      <c r="S70" s="68" t="s">
        <v>174</v>
      </c>
      <c r="T70" s="49"/>
      <c r="U70" s="69"/>
      <c r="V70" s="70"/>
      <c r="W70" s="70"/>
      <c r="X70" s="72"/>
    </row>
    <row r="71" spans="2:24" ht="14.45" hidden="1" customHeight="1" x14ac:dyDescent="0.25">
      <c r="T71" s="49"/>
      <c r="U71" s="49"/>
      <c r="V71" s="49"/>
      <c r="W71" s="49"/>
    </row>
    <row r="72" spans="2:24" ht="14.45" hidden="1" customHeight="1" x14ac:dyDescent="0.25">
      <c r="T72" s="49"/>
      <c r="U72" s="49"/>
      <c r="V72" s="49"/>
      <c r="W72" s="49"/>
    </row>
    <row r="73" spans="2:24" ht="14.45" hidden="1" customHeight="1" x14ac:dyDescent="0.25">
      <c r="T73" s="49"/>
      <c r="U73" s="49"/>
      <c r="V73" s="49"/>
      <c r="W73" s="49"/>
    </row>
    <row r="74" spans="2:24" hidden="1" x14ac:dyDescent="0.25">
      <c r="T74" s="49"/>
      <c r="U74" s="49"/>
      <c r="V74" s="49"/>
      <c r="W74" s="49"/>
    </row>
    <row r="75" spans="2:24" hidden="1" x14ac:dyDescent="0.25">
      <c r="T75" s="49"/>
      <c r="U75" s="49"/>
      <c r="V75" s="49"/>
      <c r="W75" s="49"/>
    </row>
    <row r="76" spans="2:24" hidden="1" x14ac:dyDescent="0.25">
      <c r="T76" s="49"/>
      <c r="U76" s="49"/>
      <c r="V76" s="49"/>
      <c r="W76" s="49"/>
    </row>
    <row r="77" spans="2:24" hidden="1" x14ac:dyDescent="0.25">
      <c r="T77" s="49"/>
      <c r="U77" s="49"/>
      <c r="V77" s="49"/>
      <c r="W77" s="49"/>
    </row>
    <row r="78" spans="2:24" hidden="1" x14ac:dyDescent="0.25">
      <c r="T78" s="49"/>
      <c r="U78" s="49"/>
      <c r="V78" s="49"/>
      <c r="W78" s="49"/>
    </row>
    <row r="79" spans="2:24" hidden="1" x14ac:dyDescent="0.25">
      <c r="T79" s="49"/>
      <c r="U79" s="49"/>
      <c r="V79" s="49"/>
      <c r="W79" s="49"/>
    </row>
    <row r="80" spans="2:24" hidden="1" x14ac:dyDescent="0.25">
      <c r="T80" s="49"/>
      <c r="U80" s="49"/>
      <c r="V80" s="49"/>
      <c r="W80" s="49"/>
    </row>
    <row r="81" spans="20:23" hidden="1" x14ac:dyDescent="0.25">
      <c r="T81" s="49"/>
      <c r="U81" s="49"/>
      <c r="V81" s="49"/>
      <c r="W81" s="49"/>
    </row>
    <row r="82" spans="20:23" hidden="1" x14ac:dyDescent="0.25">
      <c r="T82" s="49"/>
      <c r="U82" s="49"/>
      <c r="V82" s="49"/>
      <c r="W82" s="49"/>
    </row>
    <row r="83" spans="20:23" hidden="1" x14ac:dyDescent="0.25">
      <c r="T83" s="49"/>
      <c r="U83" s="49"/>
      <c r="V83" s="49"/>
      <c r="W83" s="49"/>
    </row>
    <row r="84" spans="20:23" hidden="1" x14ac:dyDescent="0.25">
      <c r="T84" s="49"/>
      <c r="U84" s="49"/>
      <c r="V84" s="49"/>
      <c r="W84" s="49"/>
    </row>
    <row r="85" spans="20:23" hidden="1" x14ac:dyDescent="0.25">
      <c r="T85" s="49"/>
      <c r="U85" s="49"/>
      <c r="V85" s="49"/>
      <c r="W85" s="49"/>
    </row>
    <row r="86" spans="20:23" hidden="1" x14ac:dyDescent="0.25">
      <c r="T86" s="49"/>
      <c r="U86" s="49"/>
      <c r="V86" s="49"/>
      <c r="W86" s="49"/>
    </row>
    <row r="87" spans="20:23" hidden="1" x14ac:dyDescent="0.25">
      <c r="T87" s="49"/>
      <c r="U87" s="49"/>
      <c r="V87" s="49"/>
      <c r="W87" s="49"/>
    </row>
    <row r="88" spans="20:23" hidden="1" x14ac:dyDescent="0.25">
      <c r="T88" s="49"/>
      <c r="U88" s="49"/>
      <c r="V88" s="49"/>
      <c r="W88" s="49"/>
    </row>
    <row r="89" spans="20:23" hidden="1" x14ac:dyDescent="0.25">
      <c r="T89" s="49"/>
      <c r="U89" s="49"/>
      <c r="V89" s="49"/>
      <c r="W89" s="49"/>
    </row>
    <row r="90" spans="20:23" hidden="1" x14ac:dyDescent="0.25">
      <c r="T90" s="49"/>
      <c r="U90" s="49"/>
      <c r="V90" s="49"/>
      <c r="W90" s="49"/>
    </row>
    <row r="91" spans="20:23" hidden="1" x14ac:dyDescent="0.25">
      <c r="T91" s="49"/>
      <c r="U91" s="49"/>
      <c r="V91" s="49"/>
      <c r="W91" s="49"/>
    </row>
    <row r="92" spans="20:23" hidden="1" x14ac:dyDescent="0.25">
      <c r="T92" s="49"/>
      <c r="U92" s="49"/>
      <c r="V92" s="49"/>
      <c r="W92" s="49"/>
    </row>
    <row r="93" spans="20:23" hidden="1" x14ac:dyDescent="0.25">
      <c r="T93" s="49"/>
      <c r="U93" s="49"/>
      <c r="V93" s="49"/>
      <c r="W93" s="49"/>
    </row>
    <row r="94" spans="20:23" hidden="1" x14ac:dyDescent="0.25">
      <c r="T94" s="49"/>
      <c r="U94" s="49"/>
      <c r="V94" s="49"/>
      <c r="W94" s="49"/>
    </row>
    <row r="95" spans="20:23" hidden="1" x14ac:dyDescent="0.25">
      <c r="T95" s="49"/>
      <c r="U95" s="49"/>
      <c r="V95" s="49"/>
      <c r="W95" s="49"/>
    </row>
    <row r="96" spans="20:23"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sheetData>
  <autoFilter ref="B9:X70" xr:uid="{2A9E7545-144D-41AA-9325-8BA939AB8B9D}"/>
  <dataConsolidate/>
  <mergeCells count="6">
    <mergeCell ref="T7:W7"/>
    <mergeCell ref="C7:G7"/>
    <mergeCell ref="I7:J7"/>
    <mergeCell ref="O7:P7"/>
    <mergeCell ref="K7:N7"/>
    <mergeCell ref="Q7:S7"/>
  </mergeCells>
  <phoneticPr fontId="17" type="noConversion"/>
  <conditionalFormatting sqref="H1:H1048576">
    <cfRule type="cellIs" dxfId="25" priority="7" operator="equal">
      <formula>"SWAT"</formula>
    </cfRule>
    <cfRule type="cellIs" dxfId="24" priority="8" operator="equal">
      <formula>"AD HOC"</formula>
    </cfRule>
    <cfRule type="cellIs" dxfId="23" priority="9" operator="equal">
      <formula>"STD"</formula>
    </cfRule>
  </conditionalFormatting>
  <conditionalFormatting sqref="R1:R6 R8:R1048576">
    <cfRule type="cellIs" dxfId="22" priority="1420" operator="equal">
      <formula>"INDECISION"</formula>
    </cfRule>
    <cfRule type="cellIs" dxfId="21" priority="1421" operator="equal">
      <formula>"APPROVED"</formula>
    </cfRule>
    <cfRule type="cellIs" dxfId="20" priority="1422" operator="equal">
      <formula>"DENIED"</formula>
    </cfRule>
  </conditionalFormatting>
  <conditionalFormatting sqref="R1:R1048576">
    <cfRule type="containsText" dxfId="19" priority="5" operator="containsText" text="PENDING">
      <formula>NOT(ISERROR(SEARCH("PENDING",R1)))</formula>
    </cfRule>
    <cfRule type="containsText" dxfId="18" priority="6" operator="containsText" text="ESCALATED">
      <formula>NOT(ISERROR(SEARCH("ESCALATED",R1)))</formula>
    </cfRule>
    <cfRule type="containsText" dxfId="17" priority="10" operator="containsText" text="Approved with comments">
      <formula>NOT(ISERROR(SEARCH("Approved with comments",R1)))</formula>
    </cfRule>
    <cfRule type="cellIs" dxfId="16" priority="11" operator="equal">
      <formula>"CLOSED"</formula>
    </cfRule>
  </conditionalFormatting>
  <conditionalFormatting sqref="T10:T70">
    <cfRule type="cellIs" dxfId="15" priority="1" operator="equal">
      <formula>"Meeting"</formula>
    </cfRule>
    <cfRule type="cellIs" dxfId="14" priority="2" operator="equal">
      <formula>Email</formula>
    </cfRule>
  </conditionalFormatting>
  <conditionalFormatting sqref="T9:V9">
    <cfRule type="containsText" dxfId="13" priority="41" operator="containsText" text="ESCALATED">
      <formula>NOT(ISERROR(SEARCH("ESCALATED",T9)))</formula>
    </cfRule>
    <cfRule type="containsText" dxfId="12" priority="42" operator="containsText" text="Approved with comments">
      <formula>NOT(ISERROR(SEARCH("Approved with comments",T9)))</formula>
    </cfRule>
    <cfRule type="cellIs" dxfId="11" priority="43" operator="equal">
      <formula>"CLOSED"</formula>
    </cfRule>
    <cfRule type="cellIs" dxfId="10" priority="44" operator="equal">
      <formula>"INDECISION"</formula>
    </cfRule>
    <cfRule type="cellIs" dxfId="9" priority="45" operator="equal">
      <formula>"APPROVED"</formula>
    </cfRule>
    <cfRule type="cellIs" dxfId="8" priority="46" operator="equal">
      <formula>"DENIED"</formula>
    </cfRule>
  </conditionalFormatting>
  <conditionalFormatting sqref="V9:V70">
    <cfRule type="cellIs" dxfId="7" priority="3" operator="equal">
      <formula>"ESCALATED TO EXECUTIVE LEADERSHIP"</formula>
    </cfRule>
    <cfRule type="cellIs" dxfId="6" priority="4" operator="equal">
      <formula>"APPROVAL GRANTED"</formula>
    </cfRule>
  </conditionalFormatting>
  <conditionalFormatting sqref="X9">
    <cfRule type="containsText" dxfId="5" priority="35" operator="containsText" text="ESCALATED">
      <formula>NOT(ISERROR(SEARCH("ESCALATED",X9)))</formula>
    </cfRule>
    <cfRule type="containsText" dxfId="4" priority="36" operator="containsText" text="Approved with comments">
      <formula>NOT(ISERROR(SEARCH("Approved with comments",X9)))</formula>
    </cfRule>
    <cfRule type="cellIs" dxfId="3" priority="37" operator="equal">
      <formula>"CLOSED"</formula>
    </cfRule>
    <cfRule type="cellIs" dxfId="2" priority="38" operator="equal">
      <formula>"INDECISION"</formula>
    </cfRule>
    <cfRule type="cellIs" dxfId="1" priority="39" operator="equal">
      <formula>"APPROVED"</formula>
    </cfRule>
    <cfRule type="cellIs" dxfId="0" priority="40" operator="equal">
      <formula>"DENIED"</formula>
    </cfRule>
  </conditionalFormatting>
  <pageMargins left="0.25" right="0.25" top="0.75" bottom="0.75" header="0.3" footer="0.3"/>
  <pageSetup paperSize="5" scale="6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83913289-D9B2-4F65-A96C-3FAE57792D5A}">
          <x14:formula1>
            <xm:f>'Data Elements'!$I$9:$I$83</xm:f>
          </x14:formula1>
          <xm:sqref>O48:O59 O61:O1048576 O1:O45</xm:sqref>
        </x14:dataValidation>
        <x14:dataValidation type="list" allowBlank="1" showInputMessage="1" showErrorMessage="1" xr:uid="{B5AEE444-0F84-40EA-8C9E-6086A83B7CE2}">
          <x14:formula1>
            <xm:f>'Data Elements'!$E$7:$E$9</xm:f>
          </x14:formula1>
          <xm:sqref>H61:H1048576 H1:H59</xm:sqref>
        </x14:dataValidation>
        <x14:dataValidation type="list" allowBlank="1" showInputMessage="1" showErrorMessage="1" xr:uid="{3D9227FD-CEE6-49B0-BEB0-C0762A030B54}">
          <x14:formula1>
            <xm:f>'Data Elements'!$H$7:$H$13</xm:f>
          </x14:formula1>
          <xm:sqref>R61:R1048576 R1:R59</xm:sqref>
        </x14:dataValidation>
        <x14:dataValidation type="list" allowBlank="1" showInputMessage="1" showErrorMessage="1" xr:uid="{5ABE1F73-06B1-48E6-A140-58C3B82F6570}">
          <x14:formula1>
            <xm:f>'Data Elements'!$G$7:$G$10</xm:f>
          </x14:formula1>
          <xm:sqref>V61:V70 V9:V59</xm:sqref>
        </x14:dataValidation>
        <x14:dataValidation type="list" allowBlank="1" showInputMessage="1" showErrorMessage="1" xr:uid="{884D6A35-A3C9-4427-84F0-99DC1BDB99E5}">
          <x14:formula1>
            <xm:f>'Data Elements'!$F$7:$F$8</xm:f>
          </x14:formula1>
          <xm:sqref>T61:T70 T10:T59</xm:sqref>
        </x14:dataValidation>
        <x14:dataValidation type="list" allowBlank="1" showInputMessage="1" showErrorMessage="1" xr:uid="{646B18F5-4E59-43FD-9228-08FDCFFAFCD4}">
          <x14:formula1>
            <xm:f>'Data Elements'!$C$7:$C$13</xm:f>
          </x14:formula1>
          <xm:sqref>I61:I1048576 I1:I59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BE72-A3CC-471F-8029-4A28DB255C47}">
  <dimension ref="C6:J161"/>
  <sheetViews>
    <sheetView topLeftCell="A37" workbookViewId="0">
      <selection activeCell="I60" sqref="I60"/>
    </sheetView>
  </sheetViews>
  <sheetFormatPr defaultRowHeight="15" x14ac:dyDescent="0.25"/>
  <cols>
    <col min="3" max="3" width="15.5703125" bestFit="1" customWidth="1"/>
    <col min="5" max="5" width="13.42578125" bestFit="1" customWidth="1"/>
    <col min="6" max="6" width="13.42578125" customWidth="1"/>
    <col min="7" max="7" width="35.42578125" bestFit="1" customWidth="1"/>
    <col min="8" max="8" width="27.42578125" bestFit="1" customWidth="1"/>
    <col min="9" max="9" width="48.85546875" bestFit="1" customWidth="1"/>
    <col min="10" max="10" width="21.42578125" bestFit="1" customWidth="1"/>
  </cols>
  <sheetData>
    <row r="6" spans="3:10" s="58" customFormat="1" ht="56.25" x14ac:dyDescent="0.3">
      <c r="C6" s="57" t="s">
        <v>0</v>
      </c>
      <c r="D6" s="57"/>
      <c r="E6" s="57" t="s">
        <v>20</v>
      </c>
      <c r="F6" s="57" t="s">
        <v>114</v>
      </c>
      <c r="G6" s="57" t="s">
        <v>116</v>
      </c>
      <c r="H6" s="57" t="s">
        <v>33</v>
      </c>
      <c r="I6" s="57" t="s">
        <v>40</v>
      </c>
      <c r="J6" s="57" t="s">
        <v>56</v>
      </c>
    </row>
    <row r="7" spans="3:10" x14ac:dyDescent="0.25">
      <c r="C7" t="s">
        <v>5</v>
      </c>
      <c r="E7" t="s">
        <v>21</v>
      </c>
      <c r="F7" t="s">
        <v>118</v>
      </c>
      <c r="G7" t="s">
        <v>132</v>
      </c>
      <c r="H7" t="s">
        <v>23</v>
      </c>
      <c r="I7" t="s">
        <v>75</v>
      </c>
      <c r="J7" t="s">
        <v>2</v>
      </c>
    </row>
    <row r="8" spans="3:10" x14ac:dyDescent="0.25">
      <c r="C8" t="s">
        <v>6</v>
      </c>
      <c r="E8" t="s">
        <v>38</v>
      </c>
      <c r="F8" t="s">
        <v>135</v>
      </c>
      <c r="G8" t="s">
        <v>133</v>
      </c>
      <c r="H8" t="s">
        <v>34</v>
      </c>
      <c r="I8" t="s">
        <v>97</v>
      </c>
      <c r="J8" t="s">
        <v>57</v>
      </c>
    </row>
    <row r="9" spans="3:10" x14ac:dyDescent="0.25">
      <c r="C9" t="s">
        <v>139</v>
      </c>
      <c r="E9" t="s">
        <v>35</v>
      </c>
      <c r="G9" t="s">
        <v>25</v>
      </c>
      <c r="H9" t="s">
        <v>24</v>
      </c>
      <c r="I9" t="s">
        <v>90</v>
      </c>
      <c r="J9" t="s">
        <v>58</v>
      </c>
    </row>
    <row r="10" spans="3:10" x14ac:dyDescent="0.25">
      <c r="C10" t="s">
        <v>1</v>
      </c>
      <c r="G10" t="s">
        <v>32</v>
      </c>
      <c r="H10" t="s">
        <v>25</v>
      </c>
      <c r="I10" t="s">
        <v>91</v>
      </c>
    </row>
    <row r="11" spans="3:10" x14ac:dyDescent="0.25">
      <c r="C11" t="s">
        <v>29</v>
      </c>
      <c r="H11" t="s">
        <v>62</v>
      </c>
      <c r="I11" s="48" t="s">
        <v>48</v>
      </c>
    </row>
    <row r="12" spans="3:10" x14ac:dyDescent="0.25">
      <c r="C12" t="s">
        <v>7</v>
      </c>
      <c r="H12" t="s">
        <v>32</v>
      </c>
      <c r="I12" s="48" t="s">
        <v>153</v>
      </c>
    </row>
    <row r="13" spans="3:10" x14ac:dyDescent="0.25">
      <c r="C13" t="s">
        <v>65</v>
      </c>
      <c r="H13" t="s">
        <v>122</v>
      </c>
      <c r="I13" s="48" t="s">
        <v>81</v>
      </c>
    </row>
    <row r="14" spans="3:10" x14ac:dyDescent="0.25">
      <c r="I14" s="48" t="s">
        <v>160</v>
      </c>
    </row>
    <row r="15" spans="3:10" x14ac:dyDescent="0.25">
      <c r="I15" s="48" t="s">
        <v>44</v>
      </c>
    </row>
    <row r="16" spans="3:10" x14ac:dyDescent="0.25">
      <c r="I16" s="48" t="s">
        <v>45</v>
      </c>
    </row>
    <row r="17" spans="9:9" x14ac:dyDescent="0.25">
      <c r="I17" s="48" t="s">
        <v>96</v>
      </c>
    </row>
    <row r="18" spans="9:9" x14ac:dyDescent="0.25">
      <c r="I18" s="48" t="s">
        <v>109</v>
      </c>
    </row>
    <row r="19" spans="9:9" x14ac:dyDescent="0.25">
      <c r="I19" s="48" t="s">
        <v>99</v>
      </c>
    </row>
    <row r="20" spans="9:9" x14ac:dyDescent="0.25">
      <c r="I20" s="48" t="s">
        <v>74</v>
      </c>
    </row>
    <row r="21" spans="9:9" x14ac:dyDescent="0.25">
      <c r="I21" s="48" t="s">
        <v>84</v>
      </c>
    </row>
    <row r="22" spans="9:9" x14ac:dyDescent="0.25">
      <c r="I22" s="48" t="s">
        <v>76</v>
      </c>
    </row>
    <row r="23" spans="9:9" x14ac:dyDescent="0.25">
      <c r="I23" s="48" t="s">
        <v>86</v>
      </c>
    </row>
    <row r="24" spans="9:9" x14ac:dyDescent="0.25">
      <c r="I24" s="48" t="s">
        <v>102</v>
      </c>
    </row>
    <row r="25" spans="9:9" x14ac:dyDescent="0.25">
      <c r="I25" s="48" t="s">
        <v>50</v>
      </c>
    </row>
    <row r="26" spans="9:9" x14ac:dyDescent="0.25">
      <c r="I26" s="48" t="s">
        <v>53</v>
      </c>
    </row>
    <row r="27" spans="9:9" x14ac:dyDescent="0.25">
      <c r="I27" s="48" t="s">
        <v>51</v>
      </c>
    </row>
    <row r="28" spans="9:9" ht="15.75" customHeight="1" x14ac:dyDescent="0.25">
      <c r="I28" s="48" t="s">
        <v>83</v>
      </c>
    </row>
    <row r="29" spans="9:9" ht="15.75" customHeight="1" x14ac:dyDescent="0.25">
      <c r="I29" s="48" t="s">
        <v>106</v>
      </c>
    </row>
    <row r="30" spans="9:9" ht="15.75" customHeight="1" x14ac:dyDescent="0.25">
      <c r="I30" s="48" t="s">
        <v>67</v>
      </c>
    </row>
    <row r="31" spans="9:9" ht="15.75" customHeight="1" x14ac:dyDescent="0.25">
      <c r="I31" s="48" t="s">
        <v>111</v>
      </c>
    </row>
    <row r="32" spans="9:9" ht="15.75" customHeight="1" x14ac:dyDescent="0.25">
      <c r="I32" s="48" t="s">
        <v>136</v>
      </c>
    </row>
    <row r="33" spans="9:9" ht="15.75" customHeight="1" x14ac:dyDescent="0.25">
      <c r="I33" s="48" t="s">
        <v>93</v>
      </c>
    </row>
    <row r="34" spans="9:9" ht="15.75" customHeight="1" x14ac:dyDescent="0.25">
      <c r="I34" s="48" t="s">
        <v>113</v>
      </c>
    </row>
    <row r="35" spans="9:9" ht="15.75" customHeight="1" x14ac:dyDescent="0.25">
      <c r="I35" s="48" t="s">
        <v>100</v>
      </c>
    </row>
    <row r="36" spans="9:9" ht="15.75" customHeight="1" x14ac:dyDescent="0.25">
      <c r="I36" s="48" t="s">
        <v>108</v>
      </c>
    </row>
    <row r="37" spans="9:9" ht="15.75" customHeight="1" x14ac:dyDescent="0.25">
      <c r="I37" s="48" t="s">
        <v>98</v>
      </c>
    </row>
    <row r="38" spans="9:9" ht="15.75" customHeight="1" x14ac:dyDescent="0.25">
      <c r="I38" s="48" t="s">
        <v>47</v>
      </c>
    </row>
    <row r="39" spans="9:9" ht="15.75" customHeight="1" x14ac:dyDescent="0.25">
      <c r="I39" s="48" t="s">
        <v>52</v>
      </c>
    </row>
    <row r="40" spans="9:9" ht="15.75" customHeight="1" x14ac:dyDescent="0.25">
      <c r="I40" s="48" t="s">
        <v>80</v>
      </c>
    </row>
    <row r="41" spans="9:9" x14ac:dyDescent="0.25">
      <c r="I41" s="48" t="s">
        <v>121</v>
      </c>
    </row>
    <row r="42" spans="9:9" x14ac:dyDescent="0.25">
      <c r="I42" s="48" t="s">
        <v>79</v>
      </c>
    </row>
    <row r="43" spans="9:9" x14ac:dyDescent="0.25">
      <c r="I43" s="48" t="s">
        <v>22</v>
      </c>
    </row>
    <row r="44" spans="9:9" x14ac:dyDescent="0.25">
      <c r="I44" s="48" t="s">
        <v>95</v>
      </c>
    </row>
    <row r="45" spans="9:9" x14ac:dyDescent="0.25">
      <c r="I45" s="48" t="s">
        <v>41</v>
      </c>
    </row>
    <row r="46" spans="9:9" x14ac:dyDescent="0.25">
      <c r="I46" s="48" t="s">
        <v>46</v>
      </c>
    </row>
    <row r="47" spans="9:9" x14ac:dyDescent="0.25">
      <c r="I47" s="48" t="s">
        <v>87</v>
      </c>
    </row>
    <row r="48" spans="9:9" x14ac:dyDescent="0.25">
      <c r="I48" s="48" t="s">
        <v>64</v>
      </c>
    </row>
    <row r="49" spans="9:9" x14ac:dyDescent="0.25">
      <c r="I49" s="48" t="s">
        <v>55</v>
      </c>
    </row>
    <row r="50" spans="9:9" x14ac:dyDescent="0.25">
      <c r="I50" s="48" t="s">
        <v>66</v>
      </c>
    </row>
    <row r="51" spans="9:9" x14ac:dyDescent="0.25">
      <c r="I51" s="48" t="s">
        <v>142</v>
      </c>
    </row>
    <row r="52" spans="9:9" x14ac:dyDescent="0.25">
      <c r="I52" s="48" t="s">
        <v>42</v>
      </c>
    </row>
    <row r="53" spans="9:9" x14ac:dyDescent="0.25">
      <c r="I53" s="48" t="s">
        <v>103</v>
      </c>
    </row>
    <row r="54" spans="9:9" x14ac:dyDescent="0.25">
      <c r="I54" s="48" t="s">
        <v>85</v>
      </c>
    </row>
    <row r="55" spans="9:9" x14ac:dyDescent="0.25">
      <c r="I55" s="48" t="s">
        <v>163</v>
      </c>
    </row>
    <row r="56" spans="9:9" x14ac:dyDescent="0.25">
      <c r="I56" s="48" t="s">
        <v>71</v>
      </c>
    </row>
    <row r="57" spans="9:9" x14ac:dyDescent="0.25">
      <c r="I57" s="48" t="s">
        <v>107</v>
      </c>
    </row>
    <row r="58" spans="9:9" x14ac:dyDescent="0.25">
      <c r="I58" s="48" t="s">
        <v>82</v>
      </c>
    </row>
    <row r="59" spans="9:9" x14ac:dyDescent="0.25">
      <c r="I59" s="48" t="s">
        <v>333</v>
      </c>
    </row>
    <row r="60" spans="9:9" x14ac:dyDescent="0.25">
      <c r="I60" s="48" t="s">
        <v>49</v>
      </c>
    </row>
    <row r="61" spans="9:9" x14ac:dyDescent="0.25">
      <c r="I61" s="48" t="s">
        <v>89</v>
      </c>
    </row>
    <row r="62" spans="9:9" x14ac:dyDescent="0.25">
      <c r="I62" s="48" t="s">
        <v>68</v>
      </c>
    </row>
    <row r="63" spans="9:9" x14ac:dyDescent="0.25">
      <c r="I63" s="48" t="s">
        <v>59</v>
      </c>
    </row>
    <row r="64" spans="9:9" x14ac:dyDescent="0.25">
      <c r="I64" s="48" t="s">
        <v>112</v>
      </c>
    </row>
    <row r="65" spans="9:9" x14ac:dyDescent="0.25">
      <c r="I65" s="48" t="s">
        <v>60</v>
      </c>
    </row>
    <row r="66" spans="9:9" x14ac:dyDescent="0.25">
      <c r="I66" s="48" t="s">
        <v>101</v>
      </c>
    </row>
    <row r="67" spans="9:9" x14ac:dyDescent="0.25">
      <c r="I67" s="48" t="s">
        <v>54</v>
      </c>
    </row>
    <row r="68" spans="9:9" x14ac:dyDescent="0.25">
      <c r="I68" s="48" t="s">
        <v>328</v>
      </c>
    </row>
    <row r="69" spans="9:9" x14ac:dyDescent="0.25">
      <c r="I69" s="48" t="s">
        <v>92</v>
      </c>
    </row>
    <row r="70" spans="9:9" x14ac:dyDescent="0.25">
      <c r="I70" s="48" t="s">
        <v>63</v>
      </c>
    </row>
    <row r="71" spans="9:9" x14ac:dyDescent="0.25">
      <c r="I71" s="48" t="s">
        <v>43</v>
      </c>
    </row>
    <row r="72" spans="9:9" x14ac:dyDescent="0.25">
      <c r="I72" s="48" t="s">
        <v>69</v>
      </c>
    </row>
    <row r="73" spans="9:9" x14ac:dyDescent="0.25">
      <c r="I73" s="48" t="s">
        <v>172</v>
      </c>
    </row>
    <row r="74" spans="9:9" x14ac:dyDescent="0.25">
      <c r="I74" s="48" t="s">
        <v>70</v>
      </c>
    </row>
    <row r="75" spans="9:9" x14ac:dyDescent="0.25">
      <c r="I75" s="48" t="s">
        <v>73</v>
      </c>
    </row>
    <row r="76" spans="9:9" x14ac:dyDescent="0.25">
      <c r="I76" s="48" t="s">
        <v>110</v>
      </c>
    </row>
    <row r="77" spans="9:9" x14ac:dyDescent="0.25">
      <c r="I77" s="48" t="s">
        <v>72</v>
      </c>
    </row>
    <row r="78" spans="9:9" x14ac:dyDescent="0.25">
      <c r="I78" s="48" t="s">
        <v>61</v>
      </c>
    </row>
    <row r="79" spans="9:9" x14ac:dyDescent="0.25">
      <c r="I79" s="48" t="s">
        <v>77</v>
      </c>
    </row>
    <row r="80" spans="9:9" x14ac:dyDescent="0.25">
      <c r="I80" s="48" t="s">
        <v>293</v>
      </c>
    </row>
    <row r="81" spans="9:9" x14ac:dyDescent="0.25">
      <c r="I81" s="48" t="s">
        <v>78</v>
      </c>
    </row>
    <row r="82" spans="9:9" x14ac:dyDescent="0.25">
      <c r="I82" s="48" t="s">
        <v>88</v>
      </c>
    </row>
    <row r="83" spans="9:9" x14ac:dyDescent="0.25">
      <c r="I83" s="48" t="s">
        <v>105</v>
      </c>
    </row>
    <row r="84" spans="9:9" x14ac:dyDescent="0.25">
      <c r="I84" s="48" t="s">
        <v>94</v>
      </c>
    </row>
    <row r="88" spans="9:9" x14ac:dyDescent="0.25">
      <c r="I88" s="48"/>
    </row>
    <row r="89" spans="9:9" x14ac:dyDescent="0.25">
      <c r="I89" s="48"/>
    </row>
    <row r="90" spans="9:9" x14ac:dyDescent="0.25">
      <c r="I90" s="48"/>
    </row>
    <row r="94" spans="9:9" x14ac:dyDescent="0.25">
      <c r="I94" s="48"/>
    </row>
    <row r="95" spans="9:9" x14ac:dyDescent="0.25">
      <c r="I95" s="48"/>
    </row>
    <row r="96" spans="9:9" x14ac:dyDescent="0.25">
      <c r="I96" s="48"/>
    </row>
    <row r="97" spans="9:9" x14ac:dyDescent="0.25">
      <c r="I97" s="48"/>
    </row>
    <row r="98" spans="9:9" x14ac:dyDescent="0.25">
      <c r="I98" s="48"/>
    </row>
    <row r="99" spans="9:9" x14ac:dyDescent="0.25">
      <c r="I99" s="48"/>
    </row>
    <row r="100" spans="9:9" x14ac:dyDescent="0.25">
      <c r="I100" s="48"/>
    </row>
    <row r="101" spans="9:9" x14ac:dyDescent="0.25">
      <c r="I101" s="48"/>
    </row>
    <row r="102" spans="9:9" x14ac:dyDescent="0.25">
      <c r="I102" s="48"/>
    </row>
    <row r="103" spans="9:9" x14ac:dyDescent="0.25">
      <c r="I103" s="48"/>
    </row>
    <row r="104" spans="9:9" x14ac:dyDescent="0.25">
      <c r="I104" s="48"/>
    </row>
    <row r="105" spans="9:9" x14ac:dyDescent="0.25">
      <c r="I105" s="48"/>
    </row>
    <row r="106" spans="9:9" x14ac:dyDescent="0.25">
      <c r="I106" s="48"/>
    </row>
    <row r="107" spans="9:9" x14ac:dyDescent="0.25">
      <c r="I107" s="48"/>
    </row>
    <row r="108" spans="9:9" x14ac:dyDescent="0.25">
      <c r="I108" s="48"/>
    </row>
    <row r="109" spans="9:9" x14ac:dyDescent="0.25">
      <c r="I109" s="48"/>
    </row>
    <row r="110" spans="9:9" x14ac:dyDescent="0.25">
      <c r="I110" s="48"/>
    </row>
    <row r="111" spans="9:9" x14ac:dyDescent="0.25">
      <c r="I111" s="48"/>
    </row>
    <row r="112" spans="9:9" x14ac:dyDescent="0.25">
      <c r="I112" s="48"/>
    </row>
    <row r="113" spans="9:9" x14ac:dyDescent="0.25">
      <c r="I113" s="48"/>
    </row>
    <row r="114" spans="9:9" x14ac:dyDescent="0.25">
      <c r="I114" s="48"/>
    </row>
    <row r="115" spans="9:9" x14ac:dyDescent="0.25">
      <c r="I115" s="48"/>
    </row>
    <row r="116" spans="9:9" x14ac:dyDescent="0.25">
      <c r="I116" s="48"/>
    </row>
    <row r="117" spans="9:9" x14ac:dyDescent="0.25">
      <c r="I117" s="48"/>
    </row>
    <row r="118" spans="9:9" x14ac:dyDescent="0.25">
      <c r="I118" s="48"/>
    </row>
    <row r="119" spans="9:9" x14ac:dyDescent="0.25">
      <c r="I119" s="48"/>
    </row>
    <row r="120" spans="9:9" x14ac:dyDescent="0.25">
      <c r="I120" s="48"/>
    </row>
    <row r="121" spans="9:9" x14ac:dyDescent="0.25">
      <c r="I121" s="48"/>
    </row>
    <row r="122" spans="9:9" x14ac:dyDescent="0.25">
      <c r="I122" s="48"/>
    </row>
    <row r="123" spans="9:9" x14ac:dyDescent="0.25">
      <c r="I123" s="48"/>
    </row>
    <row r="124" spans="9:9" x14ac:dyDescent="0.25">
      <c r="I124" s="48"/>
    </row>
    <row r="125" spans="9:9" x14ac:dyDescent="0.25">
      <c r="I125" s="48"/>
    </row>
    <row r="126" spans="9:9" x14ac:dyDescent="0.25">
      <c r="I126" s="48"/>
    </row>
    <row r="127" spans="9:9" x14ac:dyDescent="0.25">
      <c r="I127" s="48"/>
    </row>
    <row r="128" spans="9:9" x14ac:dyDescent="0.25">
      <c r="I128" s="48"/>
    </row>
    <row r="129" spans="9:9" x14ac:dyDescent="0.25">
      <c r="I129" s="48"/>
    </row>
    <row r="130" spans="9:9" x14ac:dyDescent="0.25">
      <c r="I130" s="48"/>
    </row>
    <row r="131" spans="9:9" ht="14.25" customHeight="1" x14ac:dyDescent="0.25">
      <c r="I131" s="48"/>
    </row>
    <row r="132" spans="9:9" x14ac:dyDescent="0.25">
      <c r="I132" s="48"/>
    </row>
    <row r="133" spans="9:9" x14ac:dyDescent="0.25">
      <c r="I133" s="48"/>
    </row>
    <row r="134" spans="9:9" x14ac:dyDescent="0.25">
      <c r="I134" s="48"/>
    </row>
    <row r="135" spans="9:9" x14ac:dyDescent="0.25">
      <c r="I135" s="48"/>
    </row>
    <row r="136" spans="9:9" x14ac:dyDescent="0.25">
      <c r="I136" s="48"/>
    </row>
    <row r="137" spans="9:9" x14ac:dyDescent="0.25">
      <c r="I137" s="48"/>
    </row>
    <row r="138" spans="9:9" x14ac:dyDescent="0.25">
      <c r="I138" s="48"/>
    </row>
    <row r="139" spans="9:9" x14ac:dyDescent="0.25">
      <c r="I139" s="48"/>
    </row>
    <row r="140" spans="9:9" x14ac:dyDescent="0.25">
      <c r="I140" s="48"/>
    </row>
    <row r="141" spans="9:9" x14ac:dyDescent="0.25">
      <c r="I141" s="48"/>
    </row>
    <row r="142" spans="9:9" x14ac:dyDescent="0.25">
      <c r="I142" s="48"/>
    </row>
    <row r="143" spans="9:9" x14ac:dyDescent="0.25">
      <c r="I143" s="48"/>
    </row>
    <row r="144" spans="9:9" x14ac:dyDescent="0.25">
      <c r="I144" s="48"/>
    </row>
    <row r="145" spans="9:9" x14ac:dyDescent="0.25">
      <c r="I145" s="48"/>
    </row>
    <row r="146" spans="9:9" x14ac:dyDescent="0.25">
      <c r="I146" s="48"/>
    </row>
    <row r="147" spans="9:9" x14ac:dyDescent="0.25">
      <c r="I147" s="48"/>
    </row>
    <row r="148" spans="9:9" x14ac:dyDescent="0.25">
      <c r="I148" s="48"/>
    </row>
    <row r="149" spans="9:9" x14ac:dyDescent="0.25">
      <c r="I149" s="48"/>
    </row>
    <row r="150" spans="9:9" x14ac:dyDescent="0.25">
      <c r="I150" s="48"/>
    </row>
    <row r="151" spans="9:9" x14ac:dyDescent="0.25">
      <c r="I151" s="48"/>
    </row>
    <row r="152" spans="9:9" x14ac:dyDescent="0.25">
      <c r="I152" s="48"/>
    </row>
    <row r="153" spans="9:9" x14ac:dyDescent="0.25">
      <c r="I153" s="48"/>
    </row>
    <row r="154" spans="9:9" x14ac:dyDescent="0.25">
      <c r="I154" s="48"/>
    </row>
    <row r="155" spans="9:9" x14ac:dyDescent="0.25">
      <c r="I155" s="48"/>
    </row>
    <row r="156" spans="9:9" x14ac:dyDescent="0.25">
      <c r="I156" s="48"/>
    </row>
    <row r="157" spans="9:9" x14ac:dyDescent="0.25">
      <c r="I157" s="48"/>
    </row>
    <row r="158" spans="9:9" x14ac:dyDescent="0.25">
      <c r="I158" s="48"/>
    </row>
    <row r="159" spans="9:9" x14ac:dyDescent="0.25">
      <c r="I159" s="48"/>
    </row>
    <row r="160" spans="9:9" x14ac:dyDescent="0.25">
      <c r="I160" s="48"/>
    </row>
    <row r="161" spans="9:9" x14ac:dyDescent="0.25">
      <c r="I161" s="48"/>
    </row>
  </sheetData>
  <sortState xmlns:xlrd2="http://schemas.microsoft.com/office/spreadsheetml/2017/richdata2" ref="I9:I86">
    <sortCondition ref="I9:I86"/>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79D2B748EE74D81F98CF4862775DC" ma:contentTypeVersion="3" ma:contentTypeDescription="Create a new document." ma:contentTypeScope="" ma:versionID="62f15e361d83861f98b05b6f7c0c93ea">
  <xsd:schema xmlns:xsd="http://www.w3.org/2001/XMLSchema" xmlns:xs="http://www.w3.org/2001/XMLSchema" xmlns:p="http://schemas.microsoft.com/office/2006/metadata/properties" xmlns:ns2="4fd547bd-de5e-484e-b36f-a089762660f6" targetNamespace="http://schemas.microsoft.com/office/2006/metadata/properties" ma:root="true" ma:fieldsID="a2977c1b02af3a20429e2f2cb3626a61" ns2:_="">
    <xsd:import namespace="4fd547bd-de5e-484e-b36f-a089762660f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d547bd-de5e-484e-b36f-a089762660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ACE3FB-6047-4960-8AE3-2C0918025A69}"/>
</file>

<file path=customXml/itemProps2.xml><?xml version="1.0" encoding="utf-8"?>
<ds:datastoreItem xmlns:ds="http://schemas.openxmlformats.org/officeDocument/2006/customXml" ds:itemID="{59C0402C-481C-4288-9E53-271F3BCE5F42}"/>
</file>

<file path=customXml/itemProps3.xml><?xml version="1.0" encoding="utf-8"?>
<ds:datastoreItem xmlns:ds="http://schemas.openxmlformats.org/officeDocument/2006/customXml" ds:itemID="{A5C7463C-E5AE-4981-AA34-9376B3989A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DATA</vt:lpstr>
      <vt:lpstr>Data Elements</vt:lpstr>
      <vt:lpstr>All_Data</vt:lpstr>
      <vt:lpstr>DataJeff</vt:lpstr>
      <vt:lpstr>DATA!OLE_LINK3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Fatchaline</dc:creator>
  <cp:lastModifiedBy>Capello, Patrick</cp:lastModifiedBy>
  <cp:lastPrinted>2021-07-23T19:50:54Z</cp:lastPrinted>
  <dcterms:created xsi:type="dcterms:W3CDTF">2019-10-03T16:19:20Z</dcterms:created>
  <dcterms:modified xsi:type="dcterms:W3CDTF">2024-12-09T20:31:12Z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0x01010054079D2B748EE74D81F98CF4862775DC</vt:lpwstr>
  </property>
</Properties>
</file>